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User\Desktop\Закупки 2026\План закупок 2026\"/>
    </mc:Choice>
  </mc:AlternateContent>
  <xr:revisionPtr revIDLastSave="0" documentId="13_ncr:1_{A00290B7-9BB2-470B-B36A-687545D243C1}" xr6:coauthVersionLast="47" xr6:coauthVersionMax="47" xr10:uidLastSave="{00000000-0000-0000-0000-000000000000}"/>
  <bookViews>
    <workbookView xWindow="-120" yWindow="-120" windowWidth="29040" windowHeight="15840" xr2:uid="{00000000-000D-0000-FFFF-FFFF00000000}"/>
  </bookViews>
  <sheets>
    <sheet name="2026" sheetId="1" r:id="rId1"/>
  </sheets>
  <calcPr calcId="191029"/>
</workbook>
</file>

<file path=xl/calcChain.xml><?xml version="1.0" encoding="utf-8"?>
<calcChain xmlns="http://schemas.openxmlformats.org/spreadsheetml/2006/main">
  <c r="K87" i="1" l="1"/>
  <c r="M69" i="1"/>
  <c r="M62" i="1"/>
  <c r="M16" i="1" l="1"/>
  <c r="K83" i="1" l="1"/>
  <c r="M40" i="1" l="1"/>
  <c r="M46" i="1" l="1"/>
  <c r="M53" i="1"/>
  <c r="M33" i="1" l="1"/>
  <c r="N89" i="1" l="1"/>
  <c r="N87" i="1"/>
</calcChain>
</file>

<file path=xl/sharedStrings.xml><?xml version="1.0" encoding="utf-8"?>
<sst xmlns="http://schemas.openxmlformats.org/spreadsheetml/2006/main" count="687" uniqueCount="296">
  <si>
    <t>Порядковый номер</t>
  </si>
  <si>
    <t xml:space="preserve">КБК     </t>
  </si>
  <si>
    <t>Код по ОКВЭД 2</t>
  </si>
  <si>
    <t>Код по ОКПД 2</t>
  </si>
  <si>
    <t>Условия договора</t>
  </si>
  <si>
    <t>Способ закупки</t>
  </si>
  <si>
    <t>Закупка
в электронной форме</t>
  </si>
  <si>
    <t>Предмет договора</t>
  </si>
  <si>
    <t>Минимально необходимые требования, предъявляемые
к закупаемым товарам (работам, услугам)</t>
  </si>
  <si>
    <t>Единица измерения</t>
  </si>
  <si>
    <t>Сведения о количестве (объеме) закупаемых товаров (работ, услуг)</t>
  </si>
  <si>
    <t>Регион поставки товаров (выполнения работ, оказания услуг)</t>
  </si>
  <si>
    <t>Сведения
о начальной (максимальной)
цене договора
(цене лота), руб.</t>
  </si>
  <si>
    <t>График осуществления процедур закупки</t>
  </si>
  <si>
    <t xml:space="preserve">Ведомство </t>
  </si>
  <si>
    <t>Раздел/ подраздел</t>
  </si>
  <si>
    <t>ЦСт</t>
  </si>
  <si>
    <t>ВР</t>
  </si>
  <si>
    <t>код мероприятия</t>
  </si>
  <si>
    <t>Код по ОКЕИ</t>
  </si>
  <si>
    <t>наименование</t>
  </si>
  <si>
    <t>Код по ОКАТО</t>
  </si>
  <si>
    <t>Планируемая дата или период размещения извещения
о закупке
(месяц, год)</t>
  </si>
  <si>
    <t>Срок исполнения договора
(месяц, год)</t>
  </si>
  <si>
    <t>да/нет</t>
  </si>
  <si>
    <t>1</t>
  </si>
  <si>
    <t>2</t>
  </si>
  <si>
    <t>3</t>
  </si>
  <si>
    <t>4</t>
  </si>
  <si>
    <t>5</t>
  </si>
  <si>
    <t>6</t>
  </si>
  <si>
    <t>7</t>
  </si>
  <si>
    <t>8</t>
  </si>
  <si>
    <t>х</t>
  </si>
  <si>
    <t>…</t>
  </si>
  <si>
    <t>1 квартал</t>
  </si>
  <si>
    <t xml:space="preserve">Объем финансового обеспечения закупки за счет субсидии, предоставляемой в целях реализации национальных и федеральных проектов, а также комплексного плана модернизации и расширения магистральной инфраструктуры &lt;*&gt;
</t>
  </si>
  <si>
    <t xml:space="preserve">Код целевой статьи расходов, код вида расходов &lt;*&gt;
</t>
  </si>
  <si>
    <t xml:space="preserve">&lt;*&gt; Указывается при планировании закупки, финансовое обеспечение которой осуществляется за счет субсидии, предоставляемой в целях реализации национальных и федеральных проектов, а также комплексного плана модернизации и расширения магистральной инфраструктуры.
</t>
  </si>
  <si>
    <t>руб.</t>
  </si>
  <si>
    <t xml:space="preserve"> руб.</t>
  </si>
  <si>
    <t>%</t>
  </si>
  <si>
    <t>Приложение № 1</t>
  </si>
  <si>
    <t>Сумма договоров, заключенных по результатам конкурентных процедур в 2025 году на финансовое обеспечение 2026 года</t>
  </si>
  <si>
    <t xml:space="preserve">Общая сумма НМЦД извещений размещенных в 2025 году на средства 2026 года, по которым не заключен договор </t>
  </si>
  <si>
    <t>Совокупный годовой объем закупок на 2026год</t>
  </si>
  <si>
    <t>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на 2026 год</t>
  </si>
  <si>
    <t>Сумма договоров малого объема (до 1 000 000 тыс. руб.), предусмотренных к заключению на финансовое обеспечение 2026 года</t>
  </si>
  <si>
    <r>
      <t xml:space="preserve">План закупки товаров, работ, услуг 
</t>
    </r>
    <r>
      <rPr>
        <sz val="12"/>
        <rFont val="Times New Roman"/>
        <family val="1"/>
        <charset val="204"/>
      </rPr>
      <t>на 2026 год</t>
    </r>
  </si>
  <si>
    <t>2310100050</t>
  </si>
  <si>
    <t>2310199999</t>
  </si>
  <si>
    <t>Поставка канцелярских товаров для нужд ГОАУСОН «Ковдорский КЦСОН»</t>
  </si>
  <si>
    <t>ГОСТ Р 51773-2009 Приказ Росстата от 29.10.2021 N 753 "О внесении изменений в приложение N 1 "Форма федерального статистического наблюдения N 1-ТОРГ "Сведения о продаже товаров организациями оптовой и розничной торговли", утвержденное приказом Росстата от 30 июля 2021 г. N 458"</t>
  </si>
  <si>
    <t>шт</t>
  </si>
  <si>
    <t>Мурманская обл.,
 г. Ковдор</t>
  </si>
  <si>
    <t>Запрос котировок в электронной форме участниками которого могут быть только субъекты малого и среднего предпринимательства</t>
  </si>
  <si>
    <t>да</t>
  </si>
  <si>
    <t>-</t>
  </si>
  <si>
    <t>46.49.33</t>
  </si>
  <si>
    <t>17.12.14.160</t>
  </si>
  <si>
    <t>Бумага офисная</t>
  </si>
  <si>
    <t xml:space="preserve"> Формат А4, белизна 146%, плотность 80 г/м2,класс С, 500 листов в пачке,ГОСТ Р57641-2017"Бумага ксерографическая для офисной техники.Общие технические условия"</t>
  </si>
  <si>
    <t>уп</t>
  </si>
  <si>
    <t>803</t>
  </si>
  <si>
    <t>1002</t>
  </si>
  <si>
    <t>244</t>
  </si>
  <si>
    <t>80.20</t>
  </si>
  <si>
    <t>80.20.10.100</t>
  </si>
  <si>
    <t>Обслуживание в соответствии с требованиями Федерального закона  от 22.07.2008 №123-ФЗ "Технический регламент о требованиях пожарной безопасности",Федеральным законом от 06.03.2006 № 35-ФЗ «О противодействии терроризму».</t>
  </si>
  <si>
    <t>месяц</t>
  </si>
  <si>
    <t>Закупка у единственного поставщика(исполнителя,подрядчика) на торговой площадке "Закупки Мурманской области"МСП</t>
  </si>
  <si>
    <t>нет</t>
  </si>
  <si>
    <t>Техническое обслуживание системы
пожарной сигнализации и системы
видеонаблюдения для нужд ГОАУСОН "Ковдорский КЦСОН"</t>
  </si>
  <si>
    <t>Охрана помещений с помощью кнопки
тревожной сигнализации (КТС)для нужд ГОАУСОН "Ковдорский КЦСОН"</t>
  </si>
  <si>
    <t>01.2026</t>
  </si>
  <si>
    <t>12.2026</t>
  </si>
  <si>
    <t>Х</t>
  </si>
  <si>
    <t>Техническое обслуживание объектового
оборудования, предназначенного для
передачи сигнала о пожаре на пyльт
пожарной части г. Ковдор по выделенному
каналудля нужд ГОАУСОН "Ковдорский КЦСОН"</t>
  </si>
  <si>
    <t>86.90.19.190</t>
  </si>
  <si>
    <t>Оказание медицинских услуг по проведению периодического медицинского осмотра работников ГОАУСОН «Ковдорский КЦСОН»</t>
  </si>
  <si>
    <t>Услуги оказываются в соответствии с приказом Минздрава РФ от 28.01.2021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и в соответствии с требованиями технического задания.</t>
  </si>
  <si>
    <t>чел</t>
  </si>
  <si>
    <t>запрос котировок в электронной форме</t>
  </si>
  <si>
    <t>2 квартал</t>
  </si>
  <si>
    <t>2310200050</t>
  </si>
  <si>
    <t>622</t>
  </si>
  <si>
    <t>2310200003</t>
  </si>
  <si>
    <t>43.22</t>
  </si>
  <si>
    <t>43.22.12.120</t>
  </si>
  <si>
    <t>Санитарно-технические работы  по гидропромывке трубопроводов тепловых сетей для нужд ГОАУСОН «Ковдорский КЦСОН».</t>
  </si>
  <si>
    <t xml:space="preserve">Своевременно и надлежащим образом выполнить работы с использованием своих материалов и средств в соответствии с Техническим заданием.
</t>
  </si>
  <si>
    <t>ед</t>
  </si>
  <si>
    <t>Закупка у единственного поставщика (подрядчика, исполнителя)  (пункт 10.4 Положения о закупках )МСП</t>
  </si>
  <si>
    <t>05.2026</t>
  </si>
  <si>
    <t>08.2026</t>
  </si>
  <si>
    <t>04.2026</t>
  </si>
  <si>
    <t>0000000000</t>
  </si>
  <si>
    <t>X</t>
  </si>
  <si>
    <t>Приобретение мягкого инвентаря для нужд ГОАУСОН «Ковдорский КЦСОН»</t>
  </si>
  <si>
    <t>запрос котировок в электронной форме (закупка у субьектов МСП)</t>
  </si>
  <si>
    <t>13.92</t>
  </si>
  <si>
    <t>13.92.12.114</t>
  </si>
  <si>
    <t>Белье постельное 1,5 спальное с 2 наволочками</t>
  </si>
  <si>
    <t>Ткань бязь, 100% хлопок, плотность 142г./м кв. Расцветка разная.</t>
  </si>
  <si>
    <t>796</t>
  </si>
  <si>
    <t>Полотенце банное</t>
  </si>
  <si>
    <t>Ткань махровая,100% хлопок.</t>
  </si>
  <si>
    <t>14.14.14</t>
  </si>
  <si>
    <t>14.14.24.130</t>
  </si>
  <si>
    <t>Панталоны женские</t>
  </si>
  <si>
    <t>Ткань трикотаж, 100% хлопок.</t>
  </si>
  <si>
    <t>14.31.10.120</t>
  </si>
  <si>
    <t>Легенсы женские</t>
  </si>
  <si>
    <t>Ткань хлопок (шерсть) с добавлением эластана. Цвет черный, серый.</t>
  </si>
  <si>
    <t>14.13.12</t>
  </si>
  <si>
    <t>Платье женское домашнее</t>
  </si>
  <si>
    <t>Прямого или слегка расклешенного кроя, принт цветочный. Состав ткани:100% хлопок, трикотаж. Без застежки, с карманами или без них. Рукав короткий или ¾.</t>
  </si>
  <si>
    <t>14.13.3</t>
  </si>
  <si>
    <t>Блуза женская нарядная</t>
  </si>
  <si>
    <t>Блуза прямого или п/прилегающего силуэта, с центральной застежкой на пуговицах. Длина изделия до середины бедра. Длина рукава-3/4 или до запястья. Воротник рубашечный или отложной. Ткань-вискоза, креп,трикотаж. Цвета разные, принт цветочный, геометрический.</t>
  </si>
  <si>
    <t>02.2026</t>
  </si>
  <si>
    <t>06.2026</t>
  </si>
  <si>
    <t>07.2026</t>
  </si>
  <si>
    <t>Поставка перчаток нитриловых для нужд ГОАУСОН «Ковдорский КЦСОН»</t>
  </si>
  <si>
    <r>
      <t xml:space="preserve">	Одноразовые неопудренные,нестерильные
	Материал- нитриловый (синтетический) латекс
	На правую/левую руку текстурированные
	AQL- </t>
    </r>
    <r>
      <rPr>
        <sz val="8"/>
        <rFont val="Calibri"/>
        <family val="2"/>
        <charset val="204"/>
      </rPr>
      <t>≤</t>
    </r>
    <r>
      <rPr>
        <sz val="8"/>
        <rFont val="Times New Roman"/>
        <family val="1"/>
        <charset val="204"/>
      </rPr>
      <t xml:space="preserve"> 1,5
Размер - M
Цвет товара – синий, темно-синий, розовый, белый
Назначение – использование в стационаре
Ширина ладони</t>
    </r>
    <r>
      <rPr>
        <sz val="8"/>
        <rFont val="Calibri"/>
        <family val="2"/>
        <charset val="204"/>
      </rPr>
      <t>≤</t>
    </r>
    <r>
      <rPr>
        <sz val="8"/>
        <rFont val="Times New Roman"/>
        <family val="1"/>
        <charset val="204"/>
      </rPr>
      <t xml:space="preserve"> 94 мм</t>
    </r>
  </si>
  <si>
    <t>Технический регламент Таможенного Союза ТР ТС 018/2011 "О безопасности колесных транспортных средств" "Внешние габариты автомобиля, мм Длина Не менее 4840 Ширина Не менее 1750 Высота Не менее 2000 Грузоподъемность, кг Не менее 600 Максимальная скорость, км/час Не менее 100 Количество мест (включая место водителя) Не менее 5 мест (с водителем) и не менее 1 место в кресле-коляске Внутренние размеры пассажирского отсека: Длина (сложенные сидения) Не менее 2250 мм Ширина Не менее 1200 мм Высота Не менее 1350 мм Гарантия на автомобиль Не менее 24 месяцев  Изготовлен не ранее 2025 года. Страна происхождения – Россия. "</t>
  </si>
  <si>
    <t>шт.</t>
  </si>
  <si>
    <t>Мурманская обл., г. Ковдор</t>
  </si>
  <si>
    <t>29.10.59.390</t>
  </si>
  <si>
    <t>10</t>
  </si>
  <si>
    <t>4 квартал</t>
  </si>
  <si>
    <t>3 квартал</t>
  </si>
  <si>
    <t>17.22</t>
  </si>
  <si>
    <t>17.22.12.130</t>
  </si>
  <si>
    <t>Поставка подгузников для взрослых для нужд ГОАУСОН «Ковдорский КЦСОН».</t>
  </si>
  <si>
    <t>Подгузники для взрослых 3L</t>
  </si>
  <si>
    <t>Впитываемость подгузников для взрослых должна соответствовать следующим значениям: 
3L - не менее 2 200 мл.;объем талии в следующих диапазонах: 
для размера L: минимальный от 100 см и менее - максимальный от 150 см и более;ГОСТ 55082-2012</t>
  </si>
  <si>
    <t>упаковка</t>
  </si>
  <si>
    <t>Подгузники для взрослых ХL</t>
  </si>
  <si>
    <t>Впитываемость подгузников для взрослых должна соответствовать следующим значениям: 
XL - не менее 2 200 мл.;объем талии в следующих диапазонах: 
для размера XL: минимальный от 130 см и менее - максимальный от 170 см и более;ГОСТ 55082-2012</t>
  </si>
  <si>
    <t>10.2026</t>
  </si>
  <si>
    <t>11.2026</t>
  </si>
  <si>
    <t>86.90</t>
  </si>
  <si>
    <t>Оказание санитарно-эпидемиологического услуг на проведение лабораторных исследований по программе производственного контроля для нужд ГОАУСОН "Ковдорский КЦСОН"</t>
  </si>
  <si>
    <t xml:space="preserve"> Федеральный Закон «О санитарно-эпидемиологическом благополучии населения» № 52-ФЗ от 30.03.1999 (ст. 42, ст. 47.1)</t>
  </si>
  <si>
    <t xml:space="preserve">Закупка у единственного поставщика(исполнителя,подрядчика) </t>
  </si>
  <si>
    <t>23К0200050</t>
  </si>
  <si>
    <t>23К0200001</t>
  </si>
  <si>
    <t>09.2026</t>
  </si>
  <si>
    <t>32.50</t>
  </si>
  <si>
    <t>32.50.30.119</t>
  </si>
  <si>
    <t>Кровать функциональная с электроприводом</t>
  </si>
  <si>
    <t>31.03</t>
  </si>
  <si>
    <t>31.03.12.120</t>
  </si>
  <si>
    <t>Поставка  медицинской кровати и матрасов для нужд  ГОАУСОН "Ковдорский КЦСОН"</t>
  </si>
  <si>
    <t>Набор мебели</t>
  </si>
  <si>
    <t>Поставка   мебели  и мягкого инвентаря для нужд ГОАУСОН "Ковдорский КЦСОН"</t>
  </si>
  <si>
    <t>Матрас противолежневый</t>
  </si>
  <si>
    <r>
      <t>Назначение:для использования в медицинских целях.       Матрас с распределением веса с верхним слоем из пенополиуретана, из мембранной, паропроницаемой, но влагостойкой ткани,минимизирует нежелательный "парниковый" эффект,                                                                            Длина, мм  не менее:</t>
    </r>
    <r>
      <rPr>
        <sz val="8"/>
        <rFont val="Calibri"/>
        <family val="2"/>
        <charset val="204"/>
      </rPr>
      <t>≤</t>
    </r>
    <r>
      <rPr>
        <sz val="8"/>
        <rFont val="Times New Roman"/>
        <family val="1"/>
        <charset val="204"/>
      </rPr>
      <t xml:space="preserve">1950
Ширина, мм не менее: </t>
    </r>
    <r>
      <rPr>
        <sz val="8"/>
        <rFont val="Calibri"/>
        <family val="2"/>
        <charset val="204"/>
      </rPr>
      <t>≤</t>
    </r>
    <r>
      <rPr>
        <sz val="8"/>
        <rFont val="Times New Roman"/>
        <family val="1"/>
        <charset val="204"/>
      </rPr>
      <t>870
Толщина, мм не менее</t>
    </r>
    <r>
      <rPr>
        <sz val="8"/>
        <rFont val="Calibri"/>
        <family val="2"/>
        <charset val="204"/>
      </rPr>
      <t>≤</t>
    </r>
    <r>
      <rPr>
        <sz val="8"/>
        <rFont val="Times New Roman"/>
        <family val="1"/>
        <charset val="204"/>
      </rPr>
      <t xml:space="preserve"> 120</t>
    </r>
  </si>
  <si>
    <r>
      <t xml:space="preserve">Назначение: для использования в медицинских целях.                                       Длина изделия, мм      ≥ 2000 и ≤ 2200                                          Ширина изделия, мм   ≥ 890 и ≤ 960,                      Максимальная нагрузка, кг  ≥ 250  </t>
    </r>
    <r>
      <rPr>
        <sz val="8"/>
        <rFont val="Calibri"/>
        <family val="2"/>
        <charset val="204"/>
      </rPr>
      <t xml:space="preserve">             </t>
    </r>
    <r>
      <rPr>
        <sz val="8"/>
        <rFont val="Times New Roman"/>
        <family val="1"/>
        <charset val="204"/>
      </rPr>
      <t>Количество секций  4
Привод   Электрический
Количество боковых ограждений  2                            Пульт управления : наличие                                                  Колеса 4 шт
Тип боковых ограждений  складные
Материал спинок  ABS-пластик                           Инфузионная стойка : наличие                      Терапевтическая дуга: наличие</t>
    </r>
    <r>
      <rPr>
        <sz val="8"/>
        <rFont val="Calibri"/>
        <family val="2"/>
        <charset val="204"/>
      </rPr>
      <t xml:space="preserve">
</t>
    </r>
  </si>
  <si>
    <t>Поставка бытовой техники для нужд  ГОАУСОН "Ковдорский КЦСОН"</t>
  </si>
  <si>
    <t>Автомобиль Lada Granta (транспортное средство для перевозки маломобильных граждан на базе Lada Granta) ГОАУСОН "Ковдорский КЦСОН"</t>
  </si>
  <si>
    <t>Антресоли</t>
  </si>
  <si>
    <t>Полка навесная открытая</t>
  </si>
  <si>
    <t>Шкаф для одежды</t>
  </si>
  <si>
    <t>Тепловая завеса</t>
  </si>
  <si>
    <t>Обогреватели настенные</t>
  </si>
  <si>
    <t>Кипятильник</t>
  </si>
  <si>
    <t>Пылесос для влажной и сухой уборки</t>
  </si>
  <si>
    <t>Стиральная машина</t>
  </si>
  <si>
    <t>27.51.26.110</t>
  </si>
  <si>
    <t>27.51</t>
  </si>
  <si>
    <t>28.93.15.125</t>
  </si>
  <si>
    <t>28.93</t>
  </si>
  <si>
    <t>27.51.21.111</t>
  </si>
  <si>
    <t>27.51.13.110</t>
  </si>
  <si>
    <t>31.01.12.131</t>
  </si>
  <si>
    <t>Контактный телефон: (881535) 5-04-60.</t>
  </si>
  <si>
    <t>Ф.И.О. исполнителя:  Ерохова Надежда Геннадьевна</t>
  </si>
  <si>
    <t>31.09</t>
  </si>
  <si>
    <t>31.01</t>
  </si>
  <si>
    <t>80.10.12.100</t>
  </si>
  <si>
    <t>Оказание услуг по физической охране объектов для нужд ГОАУСОН "Ковдорский КЦСОН"</t>
  </si>
  <si>
    <t>Оказание услуг по физической охране объектов</t>
  </si>
  <si>
    <t>усл. ед.</t>
  </si>
  <si>
    <t>Запрос котировок, участниками которого могут быть только субъекты( МСП)</t>
  </si>
  <si>
    <t>11.2027</t>
  </si>
  <si>
    <t>12.2028</t>
  </si>
  <si>
    <t>12.2027</t>
  </si>
  <si>
    <t>0000000000
2310100050</t>
  </si>
  <si>
    <t>0000000000
2310199999</t>
  </si>
  <si>
    <t>35.30.1</t>
  </si>
  <si>
    <t>35.30.11.120</t>
  </si>
  <si>
    <t xml:space="preserve">Оказание услуг по снабжению тепловой энергией </t>
  </si>
  <si>
    <t>В соответствии с ГОСТ Р 54860-2011 "Теплоснабжение зданий. Общие положения методики расчета энергопотребности и эффективности систем теплоснабжения."</t>
  </si>
  <si>
    <t xml:space="preserve">закупка у единственного поставщика (исполнителя, подрядчика) </t>
  </si>
  <si>
    <t>Тепловая энергия</t>
  </si>
  <si>
    <t>гКал</t>
  </si>
  <si>
    <t>Вода</t>
  </si>
  <si>
    <t>куб.м</t>
  </si>
  <si>
    <t>36.00</t>
  </si>
  <si>
    <t>36.00.20.110</t>
  </si>
  <si>
    <t>Оказание услуг холодного  водоснабжения и водоотведения</t>
  </si>
  <si>
    <t>Постановление Правительства РФ от 29.07.2013 N 644 (ред. от 30.11.2021) "Об утверждении Правил холодного водоснабжения и водоотведения и о внесении изменений в некоторые акты Правительства Российской Федерации"</t>
  </si>
  <si>
    <t>Закупка у единственного поставщика (исполнителя, подрядчика)</t>
  </si>
  <si>
    <t>Холодная( питьевая) вода</t>
  </si>
  <si>
    <t>Бесперебойное обеспечение питьевой водой из системы коммунального водоснабжения и прием сточных вод в коммунальную систему канализации</t>
  </si>
  <si>
    <t>37.00</t>
  </si>
  <si>
    <t>37.00.11.110</t>
  </si>
  <si>
    <t>Сточная вода</t>
  </si>
  <si>
    <t>35.12</t>
  </si>
  <si>
    <t>35.12.10.110</t>
  </si>
  <si>
    <t>Оказание услуг электроснабжения</t>
  </si>
  <si>
    <t>Бесперебойное обеспечение электроэнергией</t>
  </si>
  <si>
    <t>кВт.ч</t>
  </si>
  <si>
    <t>247</t>
  </si>
  <si>
    <t>92000</t>
  </si>
  <si>
    <t>к приказу ГОАУСОН "Ковдорский КЦСОН"</t>
  </si>
  <si>
    <t>11</t>
  </si>
  <si>
    <t>12</t>
  </si>
  <si>
    <t>13</t>
  </si>
  <si>
    <t>14</t>
  </si>
  <si>
    <t>15</t>
  </si>
  <si>
    <t>16</t>
  </si>
  <si>
    <t>17</t>
  </si>
  <si>
    <r>
      <t>Тип нагревательного элемента:стич-элемент
Способ монтажа:горизонтальный
Напряжение:</t>
    </r>
    <r>
      <rPr>
        <sz val="8"/>
        <rFont val="Calibri"/>
        <family val="2"/>
        <charset val="204"/>
      </rPr>
      <t>≤</t>
    </r>
    <r>
      <rPr>
        <sz val="8"/>
        <rFont val="Times New Roman"/>
        <family val="1"/>
        <charset val="204"/>
      </rPr>
      <t>220 В
Мощность в режиме вентиляции:</t>
    </r>
    <r>
      <rPr>
        <sz val="8"/>
        <rFont val="Calibri"/>
        <family val="2"/>
        <charset val="204"/>
      </rPr>
      <t>≤</t>
    </r>
    <r>
      <rPr>
        <sz val="8"/>
        <rFont val="Times New Roman"/>
        <family val="1"/>
        <charset val="204"/>
      </rPr>
      <t>0.1 кВт
Потребляемая мощность:</t>
    </r>
    <r>
      <rPr>
        <sz val="8"/>
        <rFont val="Calibri"/>
        <family val="2"/>
        <charset val="204"/>
      </rPr>
      <t>≤</t>
    </r>
    <r>
      <rPr>
        <sz val="8"/>
        <rFont val="Times New Roman"/>
        <family val="1"/>
        <charset val="204"/>
      </rPr>
      <t>6 кВт
Расход воздуха:</t>
    </r>
    <r>
      <rPr>
        <sz val="8"/>
        <rFont val="Calibri"/>
        <family val="2"/>
        <charset val="204"/>
      </rPr>
      <t>≤</t>
    </r>
    <r>
      <rPr>
        <sz val="8"/>
        <rFont val="Times New Roman"/>
        <family val="1"/>
        <charset val="204"/>
      </rPr>
      <t>700 м³/ч</t>
    </r>
  </si>
  <si>
    <r>
      <t xml:space="preserve">Мощность, кВт	</t>
    </r>
    <r>
      <rPr>
        <sz val="8"/>
        <rFont val="Calibri"/>
        <family val="2"/>
        <charset val="204"/>
      </rPr>
      <t>≤</t>
    </r>
    <r>
      <rPr>
        <sz val="8"/>
        <rFont val="Times New Roman"/>
        <family val="1"/>
        <charset val="204"/>
      </rPr>
      <t xml:space="preserve">10Ширина, мм	</t>
    </r>
    <r>
      <rPr>
        <sz val="8"/>
        <rFont val="Calibri"/>
        <family val="2"/>
        <charset val="204"/>
      </rPr>
      <t>≤</t>
    </r>
    <r>
      <rPr>
        <sz val="8"/>
        <rFont val="Times New Roman"/>
        <family val="1"/>
        <charset val="204"/>
      </rPr>
      <t xml:space="preserve">250
Глубина, мм	</t>
    </r>
    <r>
      <rPr>
        <sz val="8"/>
        <rFont val="Calibri"/>
        <family val="2"/>
        <charset val="204"/>
      </rPr>
      <t>≤</t>
    </r>
    <r>
      <rPr>
        <sz val="8"/>
        <rFont val="Times New Roman"/>
        <family val="1"/>
        <charset val="204"/>
      </rPr>
      <t>250 Высота, мм</t>
    </r>
    <r>
      <rPr>
        <sz val="8"/>
        <rFont val="Calibri"/>
        <family val="2"/>
        <charset val="204"/>
      </rPr>
      <t>≤</t>
    </r>
    <r>
      <rPr>
        <sz val="8"/>
        <rFont val="Times New Roman"/>
        <family val="1"/>
        <charset val="204"/>
      </rPr>
      <t xml:space="preserve">	360
Модель	КНЭ-100-01 (нерж.)
Способ установки	настольный
Производительность	</t>
    </r>
    <r>
      <rPr>
        <sz val="8"/>
        <rFont val="Calibri"/>
        <family val="2"/>
        <charset val="204"/>
      </rPr>
      <t>≤</t>
    </r>
    <r>
      <rPr>
        <sz val="8"/>
        <rFont val="Times New Roman"/>
        <family val="1"/>
        <charset val="204"/>
      </rPr>
      <t>100 л/час
Напряжение, В</t>
    </r>
    <r>
      <rPr>
        <sz val="8"/>
        <rFont val="Calibri"/>
        <family val="2"/>
        <charset val="204"/>
      </rPr>
      <t>≤</t>
    </r>
    <r>
      <rPr>
        <sz val="8"/>
        <rFont val="Times New Roman"/>
        <family val="1"/>
        <charset val="204"/>
      </rPr>
      <t xml:space="preserve">	380
Материал корпуса	нержавеющая сталь
Подключение	электрическое
Водоснабжение	проточное
</t>
    </r>
  </si>
  <si>
    <r>
      <t>Мощность:</t>
    </r>
    <r>
      <rPr>
        <sz val="8"/>
        <rFont val="Calibri"/>
        <family val="2"/>
        <charset val="204"/>
      </rPr>
      <t>≤</t>
    </r>
    <r>
      <rPr>
        <sz val="8"/>
        <rFont val="Times New Roman"/>
        <family val="1"/>
        <charset val="204"/>
      </rPr>
      <t>1700 Вт
Емкость пылесборника:</t>
    </r>
    <r>
      <rPr>
        <sz val="8"/>
        <rFont val="Calibri"/>
        <family val="2"/>
        <charset val="204"/>
      </rPr>
      <t>≤</t>
    </r>
    <r>
      <rPr>
        <sz val="8"/>
        <rFont val="Times New Roman"/>
        <family val="1"/>
        <charset val="204"/>
      </rPr>
      <t>2.6 л
Труба:телескопическая
Тип уборки:влажная, сухая
Радиус действия 11 м:есть
Пылесборник:контейнер</t>
    </r>
  </si>
  <si>
    <r>
      <t>Загрузка для стирки и отжима:</t>
    </r>
    <r>
      <rPr>
        <sz val="8"/>
        <rFont val="Calibri"/>
        <family val="2"/>
        <charset val="204"/>
      </rPr>
      <t>≤</t>
    </r>
    <r>
      <rPr>
        <sz val="8"/>
        <rFont val="Times New Roman"/>
        <family val="1"/>
        <charset val="204"/>
      </rPr>
      <t xml:space="preserve"> 13 кг
Отжим:</t>
    </r>
    <r>
      <rPr>
        <sz val="8"/>
        <rFont val="Calibri"/>
        <family val="2"/>
        <charset val="204"/>
      </rPr>
      <t>≤</t>
    </r>
    <r>
      <rPr>
        <sz val="8"/>
        <rFont val="Times New Roman"/>
        <family val="1"/>
        <charset val="204"/>
      </rPr>
      <t xml:space="preserve">1400 об/мин (регулир.)
Количество программ: </t>
    </r>
    <r>
      <rPr>
        <sz val="8"/>
        <rFont val="Calibri"/>
        <family val="2"/>
        <charset val="204"/>
      </rPr>
      <t>≤</t>
    </r>
    <r>
      <rPr>
        <sz val="8"/>
        <rFont val="Times New Roman"/>
        <family val="1"/>
        <charset val="204"/>
      </rPr>
      <t>14
Габариты 60 см x 85 см x 61.5 см - 66 см
Инверторный двигатель:наличие</t>
    </r>
  </si>
  <si>
    <r>
      <t>Мощность:</t>
    </r>
    <r>
      <rPr>
        <sz val="8"/>
        <rFont val="Calibri"/>
        <family val="2"/>
        <charset val="204"/>
      </rPr>
      <t>≤</t>
    </r>
    <r>
      <rPr>
        <sz val="8"/>
        <rFont val="Times New Roman"/>
        <family val="1"/>
        <charset val="204"/>
      </rPr>
      <t>800 Вт
Площадь обогрева:</t>
    </r>
    <r>
      <rPr>
        <sz val="8"/>
        <rFont val="Calibri"/>
        <family val="2"/>
        <charset val="204"/>
      </rPr>
      <t>≤</t>
    </r>
    <r>
      <rPr>
        <sz val="8"/>
        <rFont val="Times New Roman"/>
        <family val="1"/>
        <charset val="204"/>
      </rPr>
      <t>18 м²
Степень защиты:IP54
Нагревательный элемент:излучающая панель</t>
    </r>
  </si>
  <si>
    <t>мес</t>
  </si>
  <si>
    <t>Электронный аукцион, участниками которого могут быть только субъекты( СМП)</t>
  </si>
  <si>
    <t>18</t>
  </si>
  <si>
    <t>19</t>
  </si>
  <si>
    <t>96.01</t>
  </si>
  <si>
    <t>96.01.19.125</t>
  </si>
  <si>
    <t>Услуги по стирке и обработке белья для нужд ГОАУСОН "Ковдорский КЦСОН"</t>
  </si>
  <si>
    <t xml:space="preserve">Услуги по стирке и обработке прямого и фасонного белья должны соответствовать требованиям Санитарно-эпидемиологическим правилам и нормативами 
 ГОСТ Р 52058-2021 "Услуги бытовые. Услуги прачечных. Общие технические условия" </t>
  </si>
  <si>
    <t>кг</t>
  </si>
  <si>
    <t xml:space="preserve">запрос котировок в электронной форме </t>
  </si>
  <si>
    <t>20</t>
  </si>
  <si>
    <t>56.29</t>
  </si>
  <si>
    <t>56.29.19.000</t>
  </si>
  <si>
    <t xml:space="preserve">Услуги по обеспечению питанием, осуществляемые по договору, прочие в учреждении  ГОАУСОН «Ковдорский КЦСОН» </t>
  </si>
  <si>
    <t>Приказ от 08.08.2014 №14 "Об утверждении норм питания получателей социальных услуг из числа граждан пожилого возраста и инвалидов в стационарной форме социального обслуживания"</t>
  </si>
  <si>
    <t>усл.ед.</t>
  </si>
  <si>
    <t>Оказание услуг по организации питания  лицам для несовершеннолетних детей с круглосуточным пребывнием  -  в соответствии с ГОСТ 30390-2013</t>
  </si>
  <si>
    <t>реабилитационное отделение по работе с семьей несовершеннолетние дети с круглосуточным пребыванием СОП 3-7 лет</t>
  </si>
  <si>
    <t>реабилитационное отделение по работе с семьей дети-инвалиды с дневным пребыванием СОП 7-11 лет</t>
  </si>
  <si>
    <t>реабилитационное отделение по работе с семьей дети-инвалиды с дневным пребыванием СОП 12 лет и старше</t>
  </si>
  <si>
    <t>Оказание  услуг на организацию питания для детей-инвалидов с дневным пребывнием  -  в соответствии с ГОСТ 30390-2013</t>
  </si>
  <si>
    <t>реабилитационное отделение для инвалидов 1 ст.  С дневным пребыванием 7-11 лет</t>
  </si>
  <si>
    <t>реабилитационное отделение для инвалидов 1 ст.  С дневным пребыванием 12 лет и старше</t>
  </si>
  <si>
    <t>Оказание  услуг на организацию питания для граждан пожилого возраста и инвалиды г.Ковдор - в соответствии с ГОСТ 30390-2013</t>
  </si>
  <si>
    <t>реабилитационное отделение для инвалидов 2 и 3 ст. и граждан пожилого возраста  г.Ковдор</t>
  </si>
  <si>
    <t xml:space="preserve">запрос предложений в электронной форме </t>
  </si>
  <si>
    <t>Оказание услуг по организации питания  для граждан пожилого возраста общие нормы питания (стол №15) стационарной формы обслуживания  -  в соответствии с ГОСТ 30390-2013</t>
  </si>
  <si>
    <t>Граждане пожилого возраста общие нормы питания (стол №15) стационарной формы обслуживания</t>
  </si>
  <si>
    <t>Оказание услуг по организации питания  для граждан пожилого возраста с заболеванием диабетом (стол №9) стационарной формы обслуживания  -  в соответствии с ГОСТ 30390-2013</t>
  </si>
  <si>
    <t>Граждане пожилого возраста с заболеванием диабетом (стол №9) стационарной формы обслуживания</t>
  </si>
  <si>
    <t>11.2028</t>
  </si>
  <si>
    <t>12.2029</t>
  </si>
  <si>
    <t>21</t>
  </si>
  <si>
    <t>22</t>
  </si>
  <si>
    <t>46.71</t>
  </si>
  <si>
    <t xml:space="preserve">19.20.21.100  </t>
  </si>
  <si>
    <t>Поставка автомобильного бензина АИ-92 для нужд ГОАУСОН "Ковдорский КЦСОН"</t>
  </si>
  <si>
    <t xml:space="preserve">Соответствие требованиям в отношении экологического класса К5,  установленным: 
ТР ТС 013/2011 «О требованиях к автомобильному и авиационному  бензину, дизельному и судовому топливу, для реактивных двигателей и мазуту», утвержденному Решением Комиссии Таможенного союза от 18 октября 2011 г. N 826.
</t>
  </si>
  <si>
    <t>л</t>
  </si>
  <si>
    <t>23</t>
  </si>
  <si>
    <r>
      <t xml:space="preserve">Высота, мм </t>
    </r>
    <r>
      <rPr>
        <sz val="8"/>
        <rFont val="Calibri"/>
        <family val="2"/>
        <charset val="204"/>
      </rPr>
      <t>≤</t>
    </r>
    <r>
      <rPr>
        <sz val="8"/>
        <rFont val="Times New Roman"/>
        <family val="1"/>
        <charset val="204"/>
      </rPr>
      <t xml:space="preserve"> 670, Ширина, мм </t>
    </r>
    <r>
      <rPr>
        <sz val="8"/>
        <rFont val="Calibri"/>
        <family val="2"/>
        <charset val="204"/>
      </rPr>
      <t>≤</t>
    </r>
    <r>
      <rPr>
        <sz val="8"/>
        <rFont val="Times New Roman"/>
        <family val="1"/>
        <charset val="204"/>
      </rPr>
      <t xml:space="preserve"> 497, Глубина, мм </t>
    </r>
    <r>
      <rPr>
        <sz val="8"/>
        <rFont val="Calibri"/>
        <family val="2"/>
        <charset val="204"/>
      </rPr>
      <t>≤</t>
    </r>
    <r>
      <rPr>
        <sz val="8"/>
        <rFont val="Times New Roman"/>
        <family val="1"/>
        <charset val="204"/>
      </rPr>
      <t xml:space="preserve"> 400
Нагрузка на полку, кг </t>
    </r>
    <r>
      <rPr>
        <sz val="8"/>
        <rFont val="Calibri"/>
        <family val="2"/>
        <charset val="204"/>
      </rPr>
      <t>≤</t>
    </r>
    <r>
      <rPr>
        <sz val="8"/>
        <rFont val="Times New Roman"/>
        <family val="1"/>
        <charset val="204"/>
      </rPr>
      <t xml:space="preserve">60,Вес, кг </t>
    </r>
    <r>
      <rPr>
        <sz val="8"/>
        <rFont val="Calibri"/>
        <family val="2"/>
        <charset val="204"/>
      </rPr>
      <t>≤</t>
    </r>
    <r>
      <rPr>
        <sz val="8"/>
        <rFont val="Times New Roman"/>
        <family val="1"/>
        <charset val="204"/>
      </rPr>
      <t xml:space="preserve">10,2
</t>
    </r>
  </si>
  <si>
    <t>Размер (ШхВхГ) 90х16,4х18 см
Цвет каркасабелый текстурный
Материал каркаса ЛДСП</t>
  </si>
  <si>
    <t>Габаритные размеры (дл*гл*выс)
801x432x2060мм,материал
ЛДСП .,цвет клен</t>
  </si>
  <si>
    <t>Габаритные размеры (дл*гл*выс)
Диван р-ры:1200х550х400/800- 1шт. Кресло р-ры:550х550х800 - 2 шт. Пуфик р-ры:400х400х400- 1ш мм.
Материал кожзам</t>
  </si>
  <si>
    <t>Кресло компьютерное</t>
  </si>
  <si>
    <r>
      <t>Цвет:черный
Материал крестовины:пластик
Ограничение по весу:</t>
    </r>
    <r>
      <rPr>
        <sz val="8"/>
        <rFont val="Calibri"/>
        <family val="2"/>
        <charset val="204"/>
      </rPr>
      <t>≤</t>
    </r>
    <r>
      <rPr>
        <sz val="8"/>
        <rFont val="Times New Roman"/>
        <family val="1"/>
        <charset val="204"/>
      </rPr>
      <t>120 кг
Подлокотники:нерегулируемые
Габариты сиденья:</t>
    </r>
    <r>
      <rPr>
        <sz val="8"/>
        <rFont val="Calibri"/>
        <family val="2"/>
        <charset val="204"/>
      </rPr>
      <t>≤</t>
    </r>
    <r>
      <rPr>
        <sz val="8"/>
        <rFont val="Times New Roman"/>
        <family val="1"/>
        <charset val="204"/>
      </rPr>
      <t>490 мм x 545 мм x 470 мм</t>
    </r>
  </si>
  <si>
    <t>ГОАУСОН "Ковдорский КЦСОН"</t>
  </si>
  <si>
    <t>22.19.60.119</t>
  </si>
  <si>
    <t>31.01.11.129</t>
  </si>
  <si>
    <t>31.01.12.190</t>
  </si>
  <si>
    <t>31.01.11.150</t>
  </si>
  <si>
    <t>31.09.13.149</t>
  </si>
  <si>
    <t>от 18.12.2025г. №  87-од</t>
  </si>
  <si>
    <t>36.00.30.000</t>
  </si>
  <si>
    <t>Плата за негативное воздействие</t>
  </si>
  <si>
    <t>Услуга оказывается в соответсвии с постановлениями Правительства РФ от 04.09.2013 N 776 "Об утверждении Правил организации коммерческого учета воды, сточных вод", от 29.07.2013 N 644 "Об утверждении Правил холодного водоснабжения и водоотведения и о внесении изменений в некоторые акты Правительства Российской Федерации"</t>
  </si>
  <si>
    <t>86.90.1</t>
  </si>
  <si>
    <t>86.90.19.110</t>
  </si>
  <si>
    <t>29.10.5</t>
  </si>
  <si>
    <t>22.19.6</t>
  </si>
  <si>
    <t>13.92.1</t>
  </si>
  <si>
    <t>13.92.14.110</t>
  </si>
  <si>
    <t>14.31.1</t>
  </si>
  <si>
    <t>80.10.12.200</t>
  </si>
  <si>
    <t>56.29.1</t>
  </si>
  <si>
    <t>80.10.2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</si>
</sst>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_₽_-;\-* #,##0.00_₽_-;_-* &quot;-&quot;??_₽_-;_-@_-"/>
  </numFmts>
  <fonts count="38" x14ac:knownFonts="1">
    <font>
      <sz val="11"/>
      <color theme="1"/>
      <name val="Calibri"/>
      <family val="2"/>
      <charset val="204"/>
      <scheme val="minor"/>
    </font>
    <font>
      <sz val="11"/>
      <color rgb="FF9C0006"/>
      <name val="Calibri"/>
      <family val="2"/>
      <charset val="204"/>
      <scheme val="minor"/>
    </font>
    <font>
      <sz val="10"/>
      <name val="Arial CYR"/>
      <charset val="204"/>
    </font>
    <font>
      <sz val="12"/>
      <name val="Times New Roman"/>
      <family val="1"/>
      <charset val="204"/>
    </font>
    <font>
      <sz val="10"/>
      <name val="Times New Roman"/>
      <family val="1"/>
      <charset val="204"/>
    </font>
    <font>
      <sz val="9"/>
      <name val="Times New Roman"/>
      <family val="1"/>
      <charset val="204"/>
    </font>
    <font>
      <sz val="9"/>
      <color indexed="8"/>
      <name val="Times New Roman"/>
      <family val="1"/>
      <charset val="204"/>
    </font>
    <font>
      <sz val="10"/>
      <name val="Arial"/>
      <family val="2"/>
      <charset val="204"/>
    </font>
    <font>
      <sz val="11"/>
      <color indexed="8"/>
      <name val="Calibri"/>
      <family val="2"/>
      <charset val="204"/>
    </font>
    <font>
      <sz val="9"/>
      <color rgb="FF000000"/>
      <name val="Times New Roman"/>
      <family val="1"/>
      <charset val="204"/>
    </font>
    <font>
      <sz val="11"/>
      <name val="Times New Roman"/>
      <family val="1"/>
      <charset val="204"/>
    </font>
    <font>
      <b/>
      <sz val="12"/>
      <name val="Times New Roman"/>
      <family val="1"/>
      <charset val="204"/>
    </font>
    <font>
      <i/>
      <sz val="12"/>
      <name val="Times New Roman"/>
      <family val="1"/>
      <charset val="204"/>
    </font>
    <font>
      <sz val="10"/>
      <color theme="1"/>
      <name val="Times New Roman"/>
      <family val="1"/>
      <charset val="204"/>
    </font>
    <font>
      <b/>
      <sz val="9"/>
      <name val="Times New Roman"/>
      <family val="1"/>
      <charset val="204"/>
    </font>
    <font>
      <sz val="11"/>
      <color theme="1"/>
      <name val="Times New Roman"/>
      <family val="1"/>
      <charset val="204"/>
    </font>
    <font>
      <sz val="9"/>
      <color theme="1"/>
      <name val="Times New Roman"/>
      <family val="1"/>
      <charset val="204"/>
    </font>
    <font>
      <sz val="9"/>
      <color theme="1"/>
      <name val="Calibri"/>
      <family val="2"/>
      <charset val="204"/>
      <scheme val="minor"/>
    </font>
    <font>
      <sz val="10"/>
      <color theme="1"/>
      <name val="Calibri"/>
      <family val="2"/>
      <charset val="204"/>
      <scheme val="minor"/>
    </font>
    <font>
      <sz val="10"/>
      <color rgb="FF000000"/>
      <name val="Times New Roman"/>
      <family val="1"/>
      <charset val="204"/>
    </font>
    <font>
      <sz val="11"/>
      <color theme="1"/>
      <name val="Calibri"/>
      <family val="2"/>
      <charset val="204"/>
      <scheme val="minor"/>
    </font>
    <font>
      <u/>
      <sz val="11"/>
      <color indexed="12"/>
      <name val="Calibri"/>
      <family val="2"/>
      <charset val="204"/>
    </font>
    <font>
      <b/>
      <sz val="10"/>
      <color indexed="8"/>
      <name val="Times New Roman"/>
      <family val="1"/>
      <charset val="204"/>
    </font>
    <font>
      <sz val="11"/>
      <color theme="1"/>
      <name val="Calibri"/>
      <family val="2"/>
      <scheme val="minor"/>
    </font>
    <font>
      <b/>
      <sz val="10"/>
      <color theme="1"/>
      <name val="Times New Roman"/>
      <family val="1"/>
      <charset val="204"/>
    </font>
    <font>
      <b/>
      <sz val="11"/>
      <color theme="1"/>
      <name val="Times New Roman"/>
      <family val="1"/>
      <charset val="204"/>
    </font>
    <font>
      <b/>
      <sz val="11"/>
      <color theme="1"/>
      <name val="Calibri"/>
      <family val="2"/>
      <charset val="204"/>
      <scheme val="minor"/>
    </font>
    <font>
      <b/>
      <sz val="10"/>
      <name val="Times New Roman"/>
      <family val="1"/>
      <charset val="204"/>
    </font>
    <font>
      <sz val="10"/>
      <color rgb="FF202124"/>
      <name val="Times New Roman"/>
      <family val="1"/>
      <charset val="204"/>
    </font>
    <font>
      <sz val="10"/>
      <color rgb="FF333333"/>
      <name val="Times New Roman"/>
      <family val="1"/>
      <charset val="204"/>
    </font>
    <font>
      <b/>
      <sz val="8"/>
      <name val="Times New Roman"/>
      <family val="1"/>
      <charset val="204"/>
    </font>
    <font>
      <sz val="8"/>
      <color rgb="FF000000"/>
      <name val="Times New Roman"/>
      <family val="1"/>
      <charset val="204"/>
    </font>
    <font>
      <sz val="8"/>
      <name val="Times New Roman"/>
      <family val="1"/>
      <charset val="204"/>
    </font>
    <font>
      <sz val="8"/>
      <color theme="1"/>
      <name val="Times New Roman"/>
      <family val="1"/>
      <charset val="204"/>
    </font>
    <font>
      <b/>
      <sz val="10"/>
      <color rgb="FF000000"/>
      <name val="Times New Roman"/>
      <family val="1"/>
      <charset val="204"/>
    </font>
    <font>
      <sz val="8"/>
      <name val="Calibri"/>
      <family val="2"/>
      <charset val="204"/>
    </font>
    <font>
      <sz val="8"/>
      <color rgb="FF444444"/>
      <name val="Times New Roman"/>
      <family val="1"/>
      <charset val="204"/>
    </font>
    <font>
      <sz val="8"/>
      <color rgb="FF333333"/>
      <name val="Times New Roman"/>
      <family val="1"/>
      <charset val="204"/>
    </font>
  </fonts>
  <fills count="8">
    <fill>
      <patternFill patternType="none"/>
    </fill>
    <fill>
      <patternFill patternType="gray125"/>
    </fill>
    <fill>
      <patternFill patternType="solid">
        <fgColor rgb="FFFFC7CE"/>
      </patternFill>
    </fill>
    <fill>
      <patternFill patternType="solid">
        <fgColor rgb="FFFFFFCC"/>
      </patternFill>
    </fill>
    <fill>
      <patternFill patternType="solid">
        <fgColor indexed="65"/>
        <bgColor rgb="FF000000"/>
      </patternFill>
    </fill>
    <fill>
      <patternFill patternType="solid">
        <fgColor theme="0"/>
        <bgColor indexed="64"/>
      </patternFill>
    </fill>
    <fill>
      <patternFill patternType="solid">
        <fgColor theme="0"/>
        <bgColor theme="0"/>
      </patternFill>
    </fill>
    <fill>
      <patternFill patternType="solid">
        <fgColor rgb="FF92D050"/>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1">
    <xf numFmtId="0" fontId="0" fillId="0" borderId="0"/>
    <xf numFmtId="0" fontId="2" fillId="0" borderId="0"/>
    <xf numFmtId="0" fontId="7" fillId="4" borderId="0"/>
    <xf numFmtId="0" fontId="8" fillId="3" borderId="1" applyNumberFormat="0" applyFont="0" applyAlignment="0" applyProtection="0"/>
    <xf numFmtId="0" fontId="1" fillId="2" borderId="0" applyNumberFormat="0" applyBorder="0" applyAlignment="0" applyProtection="0"/>
    <xf numFmtId="0" fontId="21" fillId="0" borderId="0" applyNumberFormat="0" applyFill="0" applyBorder="0" applyAlignment="0" applyProtection="0">
      <alignment vertical="top"/>
      <protection locked="0"/>
    </xf>
    <xf numFmtId="0" fontId="23" fillId="0" borderId="0"/>
    <xf numFmtId="165" fontId="23" fillId="0" borderId="0" applyFont="0" applyFill="0" applyBorder="0" applyAlignment="0" applyProtection="0"/>
    <xf numFmtId="164" fontId="20" fillId="0" borderId="0" applyFont="0" applyFill="0" applyBorder="0" applyAlignment="0" applyProtection="0"/>
    <xf numFmtId="0" fontId="20" fillId="0" borderId="0"/>
    <xf numFmtId="0" fontId="20" fillId="0" borderId="0"/>
  </cellStyleXfs>
  <cellXfs count="355">
    <xf numFmtId="0" fontId="0" fillId="0" borderId="0" xfId="0"/>
    <xf numFmtId="0" fontId="2" fillId="0" borderId="0" xfId="1"/>
    <xf numFmtId="0" fontId="4" fillId="0" borderId="0" xfId="1" applyFont="1" applyAlignment="1">
      <alignment horizontal="left"/>
    </xf>
    <xf numFmtId="0" fontId="13" fillId="0" borderId="0" xfId="0" applyFont="1"/>
    <xf numFmtId="0" fontId="4" fillId="0" borderId="0" xfId="1" applyFont="1"/>
    <xf numFmtId="0" fontId="5" fillId="0" borderId="2" xfId="1" applyFont="1" applyBorder="1" applyAlignment="1">
      <alignment horizontal="center" vertical="center" wrapText="1"/>
    </xf>
    <xf numFmtId="0" fontId="6" fillId="0" borderId="6" xfId="1" applyFont="1" applyBorder="1" applyAlignment="1">
      <alignment horizontal="center" vertical="center" wrapText="1"/>
    </xf>
    <xf numFmtId="49" fontId="5" fillId="0" borderId="7" xfId="1" applyNumberFormat="1" applyFont="1" applyBorder="1" applyAlignment="1">
      <alignment horizontal="center" vertical="center" textRotation="90" wrapText="1"/>
    </xf>
    <xf numFmtId="0" fontId="5" fillId="0" borderId="6" xfId="1" applyFont="1" applyBorder="1" applyAlignment="1">
      <alignment horizontal="center" vertical="center" textRotation="90" wrapText="1"/>
    </xf>
    <xf numFmtId="0" fontId="5" fillId="0" borderId="6" xfId="1" applyFont="1" applyBorder="1" applyAlignment="1">
      <alignment horizontal="center" vertical="center" wrapText="1"/>
    </xf>
    <xf numFmtId="49" fontId="5" fillId="0" borderId="10" xfId="1" applyNumberFormat="1" applyFont="1" applyBorder="1" applyAlignment="1">
      <alignment horizontal="center" vertical="center"/>
    </xf>
    <xf numFmtId="49" fontId="5" fillId="0" borderId="7" xfId="1" applyNumberFormat="1" applyFont="1" applyBorder="1" applyAlignment="1">
      <alignment horizontal="center" vertical="center"/>
    </xf>
    <xf numFmtId="0" fontId="5" fillId="0" borderId="10"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10" fillId="0" borderId="6" xfId="1" applyFont="1" applyBorder="1" applyAlignment="1">
      <alignment vertical="center" wrapText="1"/>
    </xf>
    <xf numFmtId="0" fontId="4" fillId="0" borderId="6" xfId="3" applyFont="1" applyFill="1" applyBorder="1" applyAlignment="1">
      <alignment vertical="center" wrapText="1" shrinkToFit="1"/>
    </xf>
    <xf numFmtId="0" fontId="5" fillId="0" borderId="14" xfId="1" applyFont="1" applyBorder="1" applyAlignment="1">
      <alignment horizontal="center" vertical="center" wrapText="1"/>
    </xf>
    <xf numFmtId="17" fontId="5" fillId="0" borderId="14" xfId="1" applyNumberFormat="1" applyFont="1" applyBorder="1" applyAlignment="1">
      <alignment horizontal="center" vertical="center" wrapText="1"/>
    </xf>
    <xf numFmtId="0" fontId="10" fillId="0" borderId="14" xfId="1" applyFont="1" applyBorder="1" applyAlignment="1">
      <alignment vertical="center" wrapText="1"/>
    </xf>
    <xf numFmtId="49" fontId="5" fillId="0" borderId="6" xfId="1" applyNumberFormat="1" applyFont="1" applyBorder="1" applyAlignment="1">
      <alignment horizontal="center" vertical="center"/>
    </xf>
    <xf numFmtId="0" fontId="9" fillId="0" borderId="6" xfId="1" applyFont="1" applyBorder="1" applyAlignment="1">
      <alignment horizontal="center" vertical="center" wrapText="1"/>
    </xf>
    <xf numFmtId="0" fontId="10" fillId="0" borderId="8" xfId="1" applyFont="1" applyBorder="1" applyAlignment="1">
      <alignment horizontal="center" vertical="center" wrapText="1"/>
    </xf>
    <xf numFmtId="0" fontId="0" fillId="0" borderId="6" xfId="0" applyBorder="1"/>
    <xf numFmtId="0" fontId="15" fillId="0" borderId="6" xfId="0" applyFont="1" applyBorder="1" applyAlignment="1">
      <alignment horizontal="center"/>
    </xf>
    <xf numFmtId="0" fontId="9" fillId="0" borderId="0" xfId="1" applyFont="1" applyAlignment="1">
      <alignment horizontal="center" vertical="center" wrapText="1"/>
    </xf>
    <xf numFmtId="0" fontId="5" fillId="0" borderId="0" xfId="1" applyFont="1" applyAlignment="1">
      <alignment horizontal="center" vertical="center" wrapText="1"/>
    </xf>
    <xf numFmtId="0" fontId="4" fillId="0" borderId="0" xfId="3" applyFont="1" applyFill="1" applyBorder="1" applyAlignment="1">
      <alignment vertical="center" wrapText="1" shrinkToFit="1"/>
    </xf>
    <xf numFmtId="0" fontId="5" fillId="0" borderId="0" xfId="1" applyFont="1" applyAlignment="1">
      <alignment horizontal="center" vertical="center"/>
    </xf>
    <xf numFmtId="0" fontId="0" fillId="0" borderId="6" xfId="0" applyBorder="1" applyAlignment="1">
      <alignment horizontal="left" vertical="center" wrapText="1"/>
    </xf>
    <xf numFmtId="0" fontId="22" fillId="0" borderId="0" xfId="0" applyFont="1" applyAlignment="1">
      <alignment vertical="top" wrapText="1"/>
    </xf>
    <xf numFmtId="0" fontId="0" fillId="0" borderId="0" xfId="0" applyAlignment="1">
      <alignment horizontal="center" vertical="top" wrapText="1"/>
    </xf>
    <xf numFmtId="0" fontId="24" fillId="0" borderId="0" xfId="0" applyFont="1"/>
    <xf numFmtId="0" fontId="26" fillId="0" borderId="0" xfId="0" applyFont="1"/>
    <xf numFmtId="0" fontId="25" fillId="0" borderId="0" xfId="0" applyFont="1" applyAlignment="1">
      <alignment horizontal="left" vertical="center"/>
    </xf>
    <xf numFmtId="0" fontId="24" fillId="0" borderId="0" xfId="0" applyFont="1" applyAlignment="1">
      <alignment horizontal="left"/>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9" fillId="0" borderId="2"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49" fontId="4" fillId="0" borderId="10" xfId="0" applyNumberFormat="1" applyFont="1" applyBorder="1" applyAlignment="1">
      <alignment horizontal="center" vertical="center"/>
    </xf>
    <xf numFmtId="0" fontId="4" fillId="0" borderId="10" xfId="0"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28" fillId="0" borderId="2" xfId="0" applyFont="1" applyBorder="1" applyAlignment="1">
      <alignment horizontal="center" vertical="center"/>
    </xf>
    <xf numFmtId="0" fontId="29" fillId="5" borderId="6" xfId="0" applyFont="1" applyFill="1" applyBorder="1" applyAlignment="1">
      <alignment horizontal="center" vertical="center"/>
    </xf>
    <xf numFmtId="0" fontId="30" fillId="5" borderId="12" xfId="0" applyFont="1" applyFill="1" applyBorder="1" applyAlignment="1">
      <alignment vertical="center" wrapText="1"/>
    </xf>
    <xf numFmtId="0" fontId="31" fillId="0" borderId="10" xfId="0" applyFont="1" applyBorder="1" applyAlignment="1">
      <alignment horizontal="center" vertical="center" wrapText="1"/>
    </xf>
    <xf numFmtId="0" fontId="32" fillId="0" borderId="10" xfId="0" applyFont="1" applyBorder="1" applyAlignment="1">
      <alignment horizontal="center" vertical="center"/>
    </xf>
    <xf numFmtId="49" fontId="32"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4" fontId="32" fillId="0" borderId="6" xfId="0" applyNumberFormat="1" applyFont="1" applyBorder="1" applyAlignment="1">
      <alignment horizontal="center" vertical="center" wrapText="1"/>
    </xf>
    <xf numFmtId="49" fontId="33" fillId="0" borderId="6" xfId="0" applyNumberFormat="1" applyFont="1" applyBorder="1" applyAlignment="1">
      <alignment horizontal="center" vertical="center" wrapText="1"/>
    </xf>
    <xf numFmtId="49" fontId="32" fillId="0" borderId="6" xfId="0" applyNumberFormat="1" applyFont="1" applyBorder="1" applyAlignment="1">
      <alignment horizontal="center" vertical="center" wrapText="1"/>
    </xf>
    <xf numFmtId="0" fontId="32" fillId="0" borderId="6" xfId="0" applyFont="1" applyBorder="1" applyAlignment="1">
      <alignment horizontal="center" vertical="center" wrapText="1"/>
    </xf>
    <xf numFmtId="0" fontId="4" fillId="0" borderId="10" xfId="0" applyFont="1" applyBorder="1" applyAlignment="1">
      <alignment horizontal="center" vertical="center"/>
    </xf>
    <xf numFmtId="49" fontId="32" fillId="5" borderId="2" xfId="0" applyNumberFormat="1" applyFont="1" applyFill="1" applyBorder="1" applyAlignment="1">
      <alignment horizontal="center" vertical="center" wrapText="1"/>
    </xf>
    <xf numFmtId="0" fontId="32" fillId="5" borderId="6" xfId="1" applyFont="1" applyFill="1" applyBorder="1" applyAlignment="1">
      <alignment horizontal="center" vertical="center" wrapText="1"/>
    </xf>
    <xf numFmtId="0" fontId="32" fillId="5" borderId="5" xfId="0" applyFont="1" applyFill="1" applyBorder="1" applyAlignment="1">
      <alignment vertical="center" wrapText="1"/>
    </xf>
    <xf numFmtId="0" fontId="31" fillId="0" borderId="6" xfId="0" applyFont="1" applyBorder="1" applyAlignment="1">
      <alignment horizontal="center" vertical="center" wrapText="1"/>
    </xf>
    <xf numFmtId="0" fontId="32" fillId="5" borderId="12" xfId="0" applyFont="1" applyFill="1" applyBorder="1" applyAlignment="1">
      <alignment horizontal="center" vertical="center"/>
    </xf>
    <xf numFmtId="0" fontId="32" fillId="5" borderId="10" xfId="0" applyFont="1" applyFill="1" applyBorder="1" applyAlignment="1">
      <alignment horizontal="center" vertical="center"/>
    </xf>
    <xf numFmtId="49" fontId="4" fillId="0" borderId="8" xfId="0" applyNumberFormat="1" applyFont="1" applyBorder="1" applyAlignment="1">
      <alignment horizontal="center" vertical="center"/>
    </xf>
    <xf numFmtId="0" fontId="32" fillId="5" borderId="2" xfId="0" applyFont="1" applyFill="1" applyBorder="1" applyAlignment="1">
      <alignment horizontal="center" vertical="center" wrapText="1"/>
    </xf>
    <xf numFmtId="49" fontId="32" fillId="5" borderId="6" xfId="0" applyNumberFormat="1" applyFont="1" applyFill="1" applyBorder="1" applyAlignment="1">
      <alignment horizontal="center" vertical="center" shrinkToFit="1"/>
    </xf>
    <xf numFmtId="0" fontId="30" fillId="0" borderId="14" xfId="0" applyFont="1" applyBorder="1" applyAlignment="1">
      <alignment horizontal="center" vertical="center" wrapText="1"/>
    </xf>
    <xf numFmtId="0" fontId="32" fillId="0" borderId="14" xfId="0" applyFont="1" applyBorder="1" applyAlignment="1">
      <alignment horizontal="center" vertical="center" wrapText="1"/>
    </xf>
    <xf numFmtId="0" fontId="32" fillId="5" borderId="6" xfId="9" applyFont="1" applyFill="1" applyBorder="1" applyAlignment="1">
      <alignment horizontal="center" vertical="center" wrapText="1"/>
    </xf>
    <xf numFmtId="4" fontId="32" fillId="0" borderId="6" xfId="9" applyNumberFormat="1" applyFont="1" applyBorder="1" applyAlignment="1">
      <alignment horizontal="center" vertical="center" wrapText="1"/>
    </xf>
    <xf numFmtId="49" fontId="32" fillId="5" borderId="6" xfId="9" applyNumberFormat="1" applyFont="1" applyFill="1" applyBorder="1" applyAlignment="1">
      <alignment horizontal="center" vertical="center" wrapText="1"/>
    </xf>
    <xf numFmtId="0" fontId="32" fillId="5" borderId="10" xfId="9" applyFont="1" applyFill="1" applyBorder="1" applyAlignment="1">
      <alignment horizontal="center" vertical="center"/>
    </xf>
    <xf numFmtId="49" fontId="32" fillId="0" borderId="6" xfId="0" applyNumberFormat="1" applyFont="1" applyBorder="1" applyAlignment="1">
      <alignment horizontal="center" vertical="center"/>
    </xf>
    <xf numFmtId="4" fontId="32" fillId="5" borderId="6" xfId="0" applyNumberFormat="1" applyFont="1" applyFill="1" applyBorder="1" applyAlignment="1">
      <alignment horizontal="center" vertical="center" wrapText="1"/>
    </xf>
    <xf numFmtId="0" fontId="32" fillId="5" borderId="6" xfId="0" applyFont="1" applyFill="1" applyBorder="1" applyAlignment="1">
      <alignment horizontal="center" vertical="center"/>
    </xf>
    <xf numFmtId="0" fontId="32" fillId="0" borderId="2" xfId="0" applyFont="1" applyBorder="1" applyAlignment="1">
      <alignment horizontal="center" vertical="center" wrapText="1"/>
    </xf>
    <xf numFmtId="4" fontId="32" fillId="0" borderId="4" xfId="0" applyNumberFormat="1" applyFont="1" applyBorder="1" applyAlignment="1">
      <alignment horizontal="center" vertical="center" wrapText="1"/>
    </xf>
    <xf numFmtId="0" fontId="32" fillId="0" borderId="6" xfId="0" applyFont="1" applyBorder="1" applyAlignment="1">
      <alignment horizontal="center" vertical="center"/>
    </xf>
    <xf numFmtId="0" fontId="4" fillId="0" borderId="5" xfId="0" applyFont="1" applyBorder="1" applyAlignment="1">
      <alignment horizontal="center" vertical="center"/>
    </xf>
    <xf numFmtId="0" fontId="30" fillId="5" borderId="6" xfId="0" applyFont="1" applyFill="1" applyBorder="1" applyAlignment="1">
      <alignment vertical="center" wrapText="1"/>
    </xf>
    <xf numFmtId="0" fontId="32" fillId="5" borderId="2" xfId="9" applyFont="1" applyFill="1" applyBorder="1" applyAlignment="1">
      <alignment horizontal="center" vertical="center" wrapText="1"/>
    </xf>
    <xf numFmtId="49" fontId="32" fillId="0" borderId="6" xfId="9" applyNumberFormat="1" applyFont="1" applyBorder="1" applyAlignment="1">
      <alignment horizontal="center" vertical="center"/>
    </xf>
    <xf numFmtId="0" fontId="32" fillId="5" borderId="15" xfId="9" applyFont="1" applyFill="1" applyBorder="1" applyAlignment="1">
      <alignment horizontal="center" vertical="center" wrapText="1"/>
    </xf>
    <xf numFmtId="49" fontId="32" fillId="5" borderId="15" xfId="9" applyNumberFormat="1" applyFont="1" applyFill="1" applyBorder="1" applyAlignment="1">
      <alignment horizontal="center" vertical="center" wrapText="1"/>
    </xf>
    <xf numFmtId="49" fontId="32" fillId="5" borderId="9" xfId="9" applyNumberFormat="1" applyFont="1" applyFill="1" applyBorder="1" applyAlignment="1">
      <alignment horizontal="center" vertical="center" wrapText="1"/>
    </xf>
    <xf numFmtId="0" fontId="32" fillId="5" borderId="9" xfId="9" applyFont="1" applyFill="1" applyBorder="1" applyAlignment="1">
      <alignment horizontal="center" vertical="center" wrapText="1"/>
    </xf>
    <xf numFmtId="0" fontId="32" fillId="5" borderId="10" xfId="9" applyFont="1" applyFill="1" applyBorder="1" applyAlignment="1">
      <alignment horizontal="center" vertical="center" wrapText="1"/>
    </xf>
    <xf numFmtId="0" fontId="30" fillId="5" borderId="5" xfId="9" applyFont="1" applyFill="1" applyBorder="1" applyAlignment="1">
      <alignment vertical="center" wrapText="1"/>
    </xf>
    <xf numFmtId="0" fontId="32" fillId="5" borderId="6" xfId="3" applyFont="1" applyFill="1" applyBorder="1" applyAlignment="1">
      <alignment horizontal="center" vertical="center" wrapText="1" shrinkToFit="1"/>
    </xf>
    <xf numFmtId="0" fontId="32" fillId="5" borderId="6" xfId="9" applyFont="1" applyFill="1" applyBorder="1" applyAlignment="1">
      <alignment horizontal="center" vertical="center"/>
    </xf>
    <xf numFmtId="0" fontId="32" fillId="0" borderId="6" xfId="9" applyFont="1" applyBorder="1" applyAlignment="1">
      <alignment horizontal="center" vertical="center"/>
    </xf>
    <xf numFmtId="4" fontId="32" fillId="5" borderId="6" xfId="9" applyNumberFormat="1" applyFont="1" applyFill="1" applyBorder="1" applyAlignment="1">
      <alignment horizontal="center" vertical="center" wrapText="1"/>
    </xf>
    <xf numFmtId="0" fontId="32" fillId="0" borderId="6" xfId="9" applyFont="1" applyBorder="1" applyAlignment="1">
      <alignment horizontal="center" vertical="center" wrapText="1"/>
    </xf>
    <xf numFmtId="0" fontId="34" fillId="0" borderId="6" xfId="0" applyFont="1" applyBorder="1" applyAlignment="1">
      <alignment horizontal="center" vertical="center" wrapText="1"/>
    </xf>
    <xf numFmtId="0" fontId="32" fillId="0" borderId="6" xfId="1" applyFont="1" applyBorder="1" applyAlignment="1">
      <alignment horizontal="center" vertical="center" wrapText="1"/>
    </xf>
    <xf numFmtId="0" fontId="30" fillId="5" borderId="6" xfId="0" applyFont="1" applyFill="1" applyBorder="1" applyAlignment="1">
      <alignment horizontal="center" vertical="center" wrapText="1"/>
    </xf>
    <xf numFmtId="0" fontId="32" fillId="5" borderId="5" xfId="0" applyFont="1" applyFill="1" applyBorder="1" applyAlignment="1">
      <alignment horizontal="center" vertical="center"/>
    </xf>
    <xf numFmtId="0" fontId="32" fillId="5" borderId="6" xfId="1" applyFont="1" applyFill="1" applyBorder="1" applyAlignment="1">
      <alignment horizontal="center" vertical="center"/>
    </xf>
    <xf numFmtId="4" fontId="32" fillId="0" borderId="6" xfId="0" applyNumberFormat="1" applyFont="1" applyBorder="1" applyAlignment="1">
      <alignment horizontal="center" vertical="center"/>
    </xf>
    <xf numFmtId="49" fontId="4" fillId="0" borderId="6" xfId="0" applyNumberFormat="1" applyFont="1" applyBorder="1" applyAlignment="1">
      <alignment vertical="center"/>
    </xf>
    <xf numFmtId="49" fontId="32" fillId="5" borderId="6" xfId="0" applyNumberFormat="1" applyFont="1" applyFill="1" applyBorder="1" applyAlignment="1">
      <alignment horizontal="center" vertical="center" wrapText="1"/>
    </xf>
    <xf numFmtId="0" fontId="32" fillId="5" borderId="6" xfId="0" applyFont="1" applyFill="1" applyBorder="1" applyAlignment="1">
      <alignment horizontal="center" vertical="center" wrapText="1"/>
    </xf>
    <xf numFmtId="0" fontId="30" fillId="0" borderId="6" xfId="0" applyFont="1" applyBorder="1" applyAlignment="1">
      <alignment horizontal="center" vertical="center" wrapText="1"/>
    </xf>
    <xf numFmtId="49" fontId="30" fillId="5" borderId="6" xfId="0" applyNumberFormat="1" applyFont="1" applyFill="1" applyBorder="1" applyAlignment="1">
      <alignment horizontal="left" vertical="center" wrapText="1" shrinkToFit="1"/>
    </xf>
    <xf numFmtId="0" fontId="4" fillId="5" borderId="7" xfId="0" applyFont="1" applyFill="1" applyBorder="1" applyAlignment="1">
      <alignment horizontal="center" vertical="center"/>
    </xf>
    <xf numFmtId="0" fontId="4" fillId="5" borderId="6" xfId="0" applyFont="1" applyFill="1" applyBorder="1" applyAlignment="1">
      <alignment horizontal="center" vertical="center"/>
    </xf>
    <xf numFmtId="0" fontId="32" fillId="5" borderId="5" xfId="0" applyFont="1" applyFill="1" applyBorder="1" applyAlignment="1">
      <alignment horizontal="center" vertical="center" wrapText="1"/>
    </xf>
    <xf numFmtId="49" fontId="32" fillId="5" borderId="6" xfId="0" applyNumberFormat="1" applyFont="1" applyFill="1" applyBorder="1" applyAlignment="1">
      <alignment horizontal="left" vertical="center" wrapText="1" shrinkToFit="1"/>
    </xf>
    <xf numFmtId="49" fontId="32" fillId="5" borderId="8" xfId="0" applyNumberFormat="1" applyFont="1" applyFill="1" applyBorder="1" applyAlignment="1">
      <alignment horizontal="left" vertical="center" wrapText="1"/>
    </xf>
    <xf numFmtId="0" fontId="32" fillId="5" borderId="14" xfId="0" applyFont="1" applyFill="1" applyBorder="1" applyAlignment="1">
      <alignment horizontal="center" vertical="center"/>
    </xf>
    <xf numFmtId="49" fontId="32" fillId="5" borderId="5" xfId="0" applyNumberFormat="1" applyFont="1" applyFill="1" applyBorder="1" applyAlignment="1">
      <alignment horizontal="center" vertical="center" wrapText="1" shrinkToFit="1"/>
    </xf>
    <xf numFmtId="49" fontId="30" fillId="0" borderId="14" xfId="0" applyNumberFormat="1" applyFont="1" applyBorder="1" applyAlignment="1">
      <alignment horizontal="center" vertical="center" shrinkToFit="1"/>
    </xf>
    <xf numFmtId="4" fontId="32" fillId="5" borderId="6" xfId="0" applyNumberFormat="1" applyFont="1" applyFill="1" applyBorder="1" applyAlignment="1">
      <alignment horizontal="left" vertical="top" wrapText="1"/>
    </xf>
    <xf numFmtId="49" fontId="32" fillId="5" borderId="14" xfId="0" applyNumberFormat="1" applyFont="1" applyFill="1" applyBorder="1" applyAlignment="1">
      <alignment horizontal="left" vertical="center" wrapText="1" shrinkToFit="1"/>
    </xf>
    <xf numFmtId="4" fontId="9" fillId="0" borderId="6" xfId="1" applyNumberFormat="1" applyFont="1" applyBorder="1" applyAlignment="1">
      <alignment horizontal="center" vertical="center" wrapText="1"/>
    </xf>
    <xf numFmtId="49" fontId="9" fillId="0" borderId="6" xfId="1" applyNumberFormat="1" applyFont="1" applyBorder="1" applyAlignment="1">
      <alignment horizontal="center" vertical="center" wrapText="1"/>
    </xf>
    <xf numFmtId="0" fontId="32" fillId="5" borderId="13" xfId="0" applyFont="1" applyFill="1" applyBorder="1" applyAlignment="1">
      <alignment horizontal="center" vertical="center" wrapText="1"/>
    </xf>
    <xf numFmtId="49" fontId="4" fillId="0" borderId="6" xfId="0" applyNumberFormat="1" applyFont="1" applyBorder="1" applyAlignment="1">
      <alignment horizontal="center" vertical="center" wrapText="1"/>
    </xf>
    <xf numFmtId="0" fontId="4" fillId="5" borderId="10" xfId="0" applyFont="1" applyFill="1" applyBorder="1" applyAlignment="1">
      <alignment horizontal="center" vertical="center" wrapText="1"/>
    </xf>
    <xf numFmtId="49" fontId="4" fillId="5" borderId="10" xfId="0" applyNumberFormat="1" applyFont="1" applyFill="1" applyBorder="1" applyAlignment="1">
      <alignment horizontal="center" vertical="center" wrapText="1"/>
    </xf>
    <xf numFmtId="49" fontId="4" fillId="5" borderId="7" xfId="0" applyNumberFormat="1" applyFont="1" applyFill="1" applyBorder="1" applyAlignment="1">
      <alignment horizontal="center" vertical="center" wrapText="1"/>
    </xf>
    <xf numFmtId="49" fontId="30" fillId="5" borderId="14" xfId="0" applyNumberFormat="1" applyFont="1" applyFill="1" applyBorder="1" applyAlignment="1">
      <alignment horizontal="left" vertical="center" wrapText="1" shrinkToFit="1"/>
    </xf>
    <xf numFmtId="49" fontId="32" fillId="0" borderId="6" xfId="0" applyNumberFormat="1" applyFont="1" applyBorder="1" applyAlignment="1">
      <alignment horizontal="center" vertical="center" shrinkToFit="1"/>
    </xf>
    <xf numFmtId="49" fontId="32" fillId="0" borderId="6" xfId="0" applyNumberFormat="1" applyFont="1" applyBorder="1" applyAlignment="1">
      <alignment horizontal="center" vertical="center" wrapText="1" shrinkToFit="1"/>
    </xf>
    <xf numFmtId="49" fontId="32" fillId="0" borderId="14" xfId="0" applyNumberFormat="1" applyFont="1" applyBorder="1" applyAlignment="1">
      <alignment horizontal="center" vertical="center" shrinkToFit="1"/>
    </xf>
    <xf numFmtId="0" fontId="31" fillId="0" borderId="6" xfId="1" applyFont="1" applyBorder="1" applyAlignment="1">
      <alignment horizontal="center" vertical="center" wrapText="1"/>
    </xf>
    <xf numFmtId="0" fontId="27" fillId="0" borderId="6" xfId="3" applyFont="1" applyFill="1" applyBorder="1" applyAlignment="1">
      <alignment horizontal="center" vertical="center" wrapText="1" shrinkToFit="1"/>
    </xf>
    <xf numFmtId="49" fontId="32" fillId="0" borderId="0" xfId="9" applyNumberFormat="1" applyFont="1" applyAlignment="1">
      <alignment horizontal="center" vertical="center"/>
    </xf>
    <xf numFmtId="49" fontId="32" fillId="5" borderId="10" xfId="9" applyNumberFormat="1" applyFont="1" applyFill="1" applyBorder="1" applyAlignment="1">
      <alignment horizontal="center" vertical="center" wrapText="1"/>
    </xf>
    <xf numFmtId="49" fontId="32" fillId="5" borderId="4" xfId="0" applyNumberFormat="1" applyFont="1" applyFill="1" applyBorder="1" applyAlignment="1">
      <alignment horizontal="center" vertical="center" wrapText="1"/>
    </xf>
    <xf numFmtId="0" fontId="33" fillId="0" borderId="6" xfId="0" applyFont="1" applyBorder="1" applyAlignment="1">
      <alignment vertical="center"/>
    </xf>
    <xf numFmtId="0" fontId="31" fillId="5" borderId="6" xfId="0" applyFont="1" applyFill="1" applyBorder="1" applyAlignment="1">
      <alignment horizontal="center" vertical="center" wrapText="1"/>
    </xf>
    <xf numFmtId="0" fontId="32" fillId="5" borderId="3" xfId="0" applyFont="1" applyFill="1" applyBorder="1" applyAlignment="1">
      <alignment horizontal="center" vertical="center"/>
    </xf>
    <xf numFmtId="0" fontId="33" fillId="5" borderId="6" xfId="0" applyFont="1" applyFill="1" applyBorder="1" applyAlignment="1">
      <alignment horizontal="center" vertical="center" wrapText="1"/>
    </xf>
    <xf numFmtId="0" fontId="33" fillId="0" borderId="6" xfId="0" applyFont="1" applyBorder="1" applyAlignment="1">
      <alignment horizontal="center" vertical="center" wrapText="1"/>
    </xf>
    <xf numFmtId="0" fontId="36" fillId="0" borderId="6" xfId="0" applyFont="1" applyBorder="1" applyAlignment="1">
      <alignment vertical="center" wrapText="1"/>
    </xf>
    <xf numFmtId="49" fontId="4" fillId="0" borderId="10" xfId="0" applyNumberFormat="1" applyFont="1" applyBorder="1" applyAlignment="1">
      <alignment vertical="center"/>
    </xf>
    <xf numFmtId="0" fontId="4" fillId="5" borderId="6"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5" borderId="10" xfId="3" applyFont="1" applyFill="1" applyBorder="1" applyAlignment="1">
      <alignment horizontal="center" vertical="center" wrapText="1" shrinkToFit="1"/>
    </xf>
    <xf numFmtId="0" fontId="4" fillId="5" borderId="12" xfId="0" applyFont="1" applyFill="1" applyBorder="1" applyAlignment="1">
      <alignment horizontal="center" vertical="center"/>
    </xf>
    <xf numFmtId="0" fontId="4" fillId="5" borderId="7" xfId="0" applyFont="1" applyFill="1" applyBorder="1" applyAlignment="1">
      <alignment horizontal="center" vertical="center" wrapText="1"/>
    </xf>
    <xf numFmtId="49" fontId="32" fillId="0" borderId="3" xfId="0" applyNumberFormat="1" applyFont="1" applyBorder="1" applyAlignment="1">
      <alignment horizontal="center" vertical="center" wrapText="1"/>
    </xf>
    <xf numFmtId="0" fontId="32" fillId="0" borderId="10" xfId="0" applyFont="1" applyBorder="1" applyAlignment="1">
      <alignment vertical="center"/>
    </xf>
    <xf numFmtId="0" fontId="32" fillId="0" borderId="0" xfId="0" applyFont="1" applyAlignment="1">
      <alignment horizontal="center" vertical="center" wrapText="1"/>
    </xf>
    <xf numFmtId="49" fontId="32" fillId="0" borderId="2" xfId="0" applyNumberFormat="1" applyFont="1" applyBorder="1" applyAlignment="1">
      <alignment horizontal="center" vertical="center" wrapText="1"/>
    </xf>
    <xf numFmtId="0" fontId="32" fillId="0" borderId="6" xfId="0" applyFont="1" applyBorder="1" applyAlignment="1">
      <alignment vertical="center"/>
    </xf>
    <xf numFmtId="0" fontId="16" fillId="0" borderId="6" xfId="0" applyFont="1" applyBorder="1" applyAlignment="1">
      <alignment horizontal="center" vertical="top" wrapText="1"/>
    </xf>
    <xf numFmtId="49" fontId="30" fillId="5" borderId="15" xfId="0" applyNumberFormat="1" applyFont="1" applyFill="1" applyBorder="1" applyAlignment="1">
      <alignment horizontal="left" vertical="center" wrapText="1" shrinkToFit="1"/>
    </xf>
    <xf numFmtId="49" fontId="32" fillId="0" borderId="13" xfId="0" applyNumberFormat="1" applyFont="1" applyBorder="1" applyAlignment="1">
      <alignment horizontal="center" vertical="center" wrapText="1"/>
    </xf>
    <xf numFmtId="49" fontId="5" fillId="0" borderId="6" xfId="1" applyNumberFormat="1" applyFont="1" applyBorder="1" applyAlignment="1">
      <alignment horizontal="center" vertical="center" wrapText="1"/>
    </xf>
    <xf numFmtId="49" fontId="32" fillId="0" borderId="10" xfId="0" applyNumberFormat="1" applyFont="1" applyBorder="1" applyAlignment="1">
      <alignment horizontal="center" vertical="center"/>
    </xf>
    <xf numFmtId="0" fontId="30" fillId="5" borderId="5" xfId="0" applyFont="1" applyFill="1" applyBorder="1" applyAlignment="1">
      <alignment vertical="center" wrapText="1"/>
    </xf>
    <xf numFmtId="4" fontId="32" fillId="0" borderId="10" xfId="0" applyNumberFormat="1" applyFont="1" applyBorder="1" applyAlignment="1">
      <alignment horizontal="center" vertical="center" wrapText="1"/>
    </xf>
    <xf numFmtId="0" fontId="32" fillId="5" borderId="10" xfId="0" applyFont="1" applyFill="1" applyBorder="1" applyAlignment="1">
      <alignment horizontal="center" vertical="center" wrapText="1"/>
    </xf>
    <xf numFmtId="0" fontId="32" fillId="0" borderId="7" xfId="0" applyFont="1" applyBorder="1" applyAlignment="1">
      <alignment horizontal="center" vertical="center"/>
    </xf>
    <xf numFmtId="0" fontId="9" fillId="7" borderId="2" xfId="1" applyFont="1" applyFill="1" applyBorder="1" applyAlignment="1">
      <alignment horizontal="center" vertical="center" wrapText="1"/>
    </xf>
    <xf numFmtId="0" fontId="9" fillId="7" borderId="4" xfId="1" applyFont="1" applyFill="1" applyBorder="1" applyAlignment="1">
      <alignment horizontal="center" vertical="center" wrapText="1"/>
    </xf>
    <xf numFmtId="0" fontId="9" fillId="7" borderId="5" xfId="1" applyFont="1" applyFill="1" applyBorder="1" applyAlignment="1">
      <alignment horizontal="center" vertical="center" wrapText="1"/>
    </xf>
    <xf numFmtId="0" fontId="5" fillId="7"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4" fillId="7" borderId="6" xfId="3" applyFont="1" applyFill="1" applyBorder="1" applyAlignment="1">
      <alignment horizontal="center" vertical="center" wrapText="1" shrinkToFit="1"/>
    </xf>
    <xf numFmtId="0" fontId="5" fillId="7" borderId="6" xfId="1" applyFont="1" applyFill="1" applyBorder="1" applyAlignment="1">
      <alignment horizontal="center" vertical="center"/>
    </xf>
    <xf numFmtId="0" fontId="9" fillId="7" borderId="6" xfId="1" applyFont="1" applyFill="1" applyBorder="1" applyAlignment="1">
      <alignment horizontal="center" vertical="center" wrapText="1"/>
    </xf>
    <xf numFmtId="0" fontId="0" fillId="7" borderId="6" xfId="0" applyFill="1" applyBorder="1"/>
    <xf numFmtId="49" fontId="32" fillId="0" borderId="5" xfId="0" applyNumberFormat="1" applyFont="1" applyBorder="1" applyAlignment="1">
      <alignment horizontal="center" vertical="center" wrapText="1"/>
    </xf>
    <xf numFmtId="49" fontId="32" fillId="0" borderId="10" xfId="10" applyNumberFormat="1" applyFont="1" applyBorder="1" applyAlignment="1">
      <alignment horizontal="center" vertical="center"/>
    </xf>
    <xf numFmtId="49" fontId="32" fillId="0" borderId="10" xfId="10" applyNumberFormat="1" applyFont="1" applyBorder="1" applyAlignment="1">
      <alignment horizontal="center" vertical="center" wrapText="1"/>
    </xf>
    <xf numFmtId="0" fontId="32" fillId="0" borderId="10" xfId="1" applyFont="1" applyBorder="1" applyAlignment="1">
      <alignment horizontal="center" vertical="center" wrapText="1"/>
    </xf>
    <xf numFmtId="0" fontId="30" fillId="0" borderId="12" xfId="10" applyFont="1" applyBorder="1" applyAlignment="1">
      <alignment horizontal="center" vertical="center" wrapText="1"/>
    </xf>
    <xf numFmtId="0" fontId="32" fillId="0" borderId="10" xfId="10" applyFont="1" applyBorder="1" applyAlignment="1">
      <alignment horizontal="center" vertical="center" wrapText="1"/>
    </xf>
    <xf numFmtId="0" fontId="32" fillId="0" borderId="7" xfId="10" applyFont="1" applyBorder="1" applyAlignment="1">
      <alignment horizontal="center" vertical="center" wrapText="1"/>
    </xf>
    <xf numFmtId="49" fontId="32" fillId="0" borderId="7" xfId="10" applyNumberFormat="1" applyFont="1" applyBorder="1" applyAlignment="1">
      <alignment horizontal="center" vertical="center"/>
    </xf>
    <xf numFmtId="0" fontId="32" fillId="0" borderId="10" xfId="10" applyFont="1" applyBorder="1" applyAlignment="1">
      <alignment horizontal="center" vertical="center"/>
    </xf>
    <xf numFmtId="4" fontId="32" fillId="0" borderId="10" xfId="1" applyNumberFormat="1" applyFont="1" applyBorder="1" applyAlignment="1">
      <alignment horizontal="center" vertical="center" wrapText="1"/>
    </xf>
    <xf numFmtId="0" fontId="33" fillId="0" borderId="6" xfId="10" applyFont="1" applyBorder="1" applyAlignment="1">
      <alignment horizontal="center" vertical="center" wrapText="1"/>
    </xf>
    <xf numFmtId="0" fontId="32" fillId="0" borderId="6" xfId="10" applyFont="1" applyBorder="1" applyAlignment="1">
      <alignment horizontal="left" vertical="center" wrapText="1"/>
    </xf>
    <xf numFmtId="0" fontId="33" fillId="0" borderId="6" xfId="10" applyFont="1" applyBorder="1" applyAlignment="1">
      <alignment horizontal="center" vertical="center"/>
    </xf>
    <xf numFmtId="0" fontId="32" fillId="0" borderId="6" xfId="10" applyFont="1" applyBorder="1" applyAlignment="1">
      <alignment horizontal="center" vertical="center"/>
    </xf>
    <xf numFmtId="0" fontId="32" fillId="0" borderId="14" xfId="0" applyFont="1" applyBorder="1" applyAlignment="1">
      <alignment horizontal="center" vertical="center"/>
    </xf>
    <xf numFmtId="0" fontId="32" fillId="0" borderId="5" xfId="0" applyFont="1" applyBorder="1" applyAlignment="1">
      <alignment vertical="center" wrapText="1"/>
    </xf>
    <xf numFmtId="4" fontId="32" fillId="0" borderId="6" xfId="0" applyNumberFormat="1" applyFont="1" applyBorder="1" applyAlignment="1">
      <alignment horizontal="left" vertical="top" wrapText="1"/>
    </xf>
    <xf numFmtId="0" fontId="16" fillId="0" borderId="6" xfId="0" applyFont="1" applyBorder="1" applyAlignment="1">
      <alignment horizontal="center" vertical="center" wrapText="1"/>
    </xf>
    <xf numFmtId="0" fontId="32" fillId="0" borderId="2" xfId="0" applyFont="1" applyBorder="1" applyAlignment="1">
      <alignment horizontal="center" vertical="center"/>
    </xf>
    <xf numFmtId="49" fontId="30" fillId="5" borderId="5" xfId="0" applyNumberFormat="1" applyFont="1" applyFill="1" applyBorder="1" applyAlignment="1">
      <alignment vertical="center" wrapText="1" shrinkToFit="1"/>
    </xf>
    <xf numFmtId="0" fontId="32" fillId="5" borderId="10" xfId="3" applyFont="1" applyFill="1" applyBorder="1" applyAlignment="1">
      <alignment horizontal="center" vertical="center" wrapText="1" shrinkToFit="1"/>
    </xf>
    <xf numFmtId="0" fontId="33" fillId="0" borderId="6" xfId="0" applyFont="1" applyBorder="1" applyAlignment="1">
      <alignment vertical="center" wrapText="1"/>
    </xf>
    <xf numFmtId="0" fontId="32" fillId="5" borderId="12" xfId="0" applyFont="1" applyFill="1" applyBorder="1" applyAlignment="1">
      <alignment vertical="center" wrapText="1"/>
    </xf>
    <xf numFmtId="49" fontId="32" fillId="5" borderId="7" xfId="0" applyNumberFormat="1" applyFont="1" applyFill="1" applyBorder="1" applyAlignment="1">
      <alignment horizontal="center" vertical="center" wrapText="1"/>
    </xf>
    <xf numFmtId="4" fontId="32" fillId="0" borderId="6" xfId="0" applyNumberFormat="1" applyFont="1" applyBorder="1" applyAlignment="1">
      <alignment horizontal="center" vertical="center" wrapText="1" shrinkToFit="1"/>
    </xf>
    <xf numFmtId="0" fontId="16" fillId="6" borderId="6" xfId="0" applyFont="1" applyFill="1" applyBorder="1" applyAlignment="1">
      <alignment horizontal="center" vertical="center" wrapText="1"/>
    </xf>
    <xf numFmtId="0" fontId="30" fillId="5" borderId="15" xfId="0" applyFont="1" applyFill="1" applyBorder="1" applyAlignment="1">
      <alignment horizontal="left" vertical="top" wrapText="1"/>
    </xf>
    <xf numFmtId="0" fontId="33" fillId="0" borderId="6" xfId="0" applyFont="1" applyBorder="1" applyAlignment="1">
      <alignment horizontal="left" vertical="top" wrapText="1"/>
    </xf>
    <xf numFmtId="0" fontId="32" fillId="0" borderId="6" xfId="3" applyFont="1" applyFill="1" applyBorder="1" applyAlignment="1">
      <alignment vertical="center" wrapText="1" shrinkToFit="1"/>
    </xf>
    <xf numFmtId="4" fontId="31" fillId="0" borderId="6" xfId="1" applyNumberFormat="1" applyFont="1" applyBorder="1" applyAlignment="1">
      <alignment horizontal="center" vertical="center" wrapText="1"/>
    </xf>
    <xf numFmtId="49" fontId="31" fillId="0" borderId="6" xfId="1" applyNumberFormat="1" applyFont="1" applyBorder="1" applyAlignment="1">
      <alignment horizontal="center" vertical="center" wrapText="1"/>
    </xf>
    <xf numFmtId="49" fontId="32" fillId="0" borderId="14" xfId="0" applyNumberFormat="1" applyFont="1" applyBorder="1" applyAlignment="1">
      <alignment horizontal="center" vertical="center" wrapText="1"/>
    </xf>
    <xf numFmtId="0" fontId="32" fillId="0" borderId="13" xfId="0" applyFont="1" applyBorder="1" applyAlignment="1">
      <alignment horizontal="center" vertical="center"/>
    </xf>
    <xf numFmtId="0" fontId="18" fillId="0" borderId="0" xfId="0" applyFont="1"/>
    <xf numFmtId="0" fontId="13" fillId="0" borderId="6" xfId="0" applyFont="1" applyBorder="1" applyAlignment="1">
      <alignment horizontal="center"/>
    </xf>
    <xf numFmtId="2" fontId="13" fillId="0" borderId="6" xfId="0" applyNumberFormat="1" applyFont="1" applyBorder="1" applyAlignment="1">
      <alignment horizontal="center" vertical="center"/>
    </xf>
    <xf numFmtId="2" fontId="13" fillId="0" borderId="6" xfId="0" applyNumberFormat="1" applyFont="1" applyBorder="1" applyAlignment="1">
      <alignment horizontal="center"/>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12" xfId="0" applyFont="1" applyBorder="1" applyAlignment="1">
      <alignment horizontal="center" vertical="center" wrapText="1"/>
    </xf>
    <xf numFmtId="49" fontId="32" fillId="0" borderId="11" xfId="0" applyNumberFormat="1" applyFont="1" applyBorder="1" applyAlignment="1">
      <alignment horizontal="center" vertical="center"/>
    </xf>
    <xf numFmtId="49" fontId="32" fillId="0" borderId="14" xfId="0" applyNumberFormat="1" applyFont="1" applyBorder="1" applyAlignment="1">
      <alignment vertical="center" shrinkToFit="1"/>
    </xf>
    <xf numFmtId="0" fontId="37" fillId="0" borderId="0" xfId="0" applyFont="1" applyAlignment="1">
      <alignment vertical="center"/>
    </xf>
    <xf numFmtId="0" fontId="32" fillId="0" borderId="6" xfId="1" applyFont="1" applyBorder="1" applyAlignment="1">
      <alignment horizontal="left" vertical="center" wrapText="1"/>
    </xf>
    <xf numFmtId="0" fontId="32" fillId="0" borderId="10" xfId="0" applyFont="1" applyBorder="1" applyAlignment="1">
      <alignment horizontal="left" vertical="top" wrapText="1"/>
    </xf>
    <xf numFmtId="49" fontId="32" fillId="0" borderId="9" xfId="0" applyNumberFormat="1" applyFont="1" applyBorder="1" applyAlignment="1">
      <alignment horizontal="center" vertical="center"/>
    </xf>
    <xf numFmtId="0" fontId="32" fillId="0" borderId="6" xfId="0" applyFont="1" applyBorder="1" applyAlignment="1">
      <alignment horizontal="left" vertical="center" wrapText="1"/>
    </xf>
    <xf numFmtId="0" fontId="33" fillId="0" borderId="6" xfId="0" applyFont="1" applyBorder="1" applyAlignment="1">
      <alignment horizontal="left" vertical="center" wrapText="1"/>
    </xf>
    <xf numFmtId="0" fontId="30" fillId="0" borderId="6" xfId="0" applyFont="1" applyBorder="1" applyAlignment="1">
      <alignment horizontal="center" vertical="center"/>
    </xf>
    <xf numFmtId="0" fontId="33" fillId="0" borderId="6" xfId="0" applyFont="1" applyBorder="1" applyAlignment="1">
      <alignment horizontal="center" vertical="center"/>
    </xf>
    <xf numFmtId="0" fontId="24" fillId="0" borderId="0" xfId="0" applyFont="1" applyAlignment="1">
      <alignment horizontal="left"/>
    </xf>
    <xf numFmtId="4" fontId="24" fillId="0" borderId="2" xfId="0" applyNumberFormat="1" applyFont="1" applyBorder="1" applyAlignment="1">
      <alignment horizontal="center"/>
    </xf>
    <xf numFmtId="4" fontId="24" fillId="0" borderId="5" xfId="0" applyNumberFormat="1" applyFont="1" applyBorder="1" applyAlignment="1">
      <alignment horizontal="center"/>
    </xf>
    <xf numFmtId="4" fontId="13" fillId="0" borderId="2" xfId="0" applyNumberFormat="1" applyFont="1" applyBorder="1" applyAlignment="1">
      <alignment horizontal="center"/>
    </xf>
    <xf numFmtId="4" fontId="13" fillId="0" borderId="5" xfId="0" applyNumberFormat="1" applyFont="1" applyBorder="1" applyAlignment="1">
      <alignment horizontal="center"/>
    </xf>
    <xf numFmtId="0" fontId="13" fillId="0" borderId="5" xfId="0" applyFont="1" applyBorder="1" applyAlignment="1">
      <alignment horizontal="center"/>
    </xf>
    <xf numFmtId="0" fontId="24" fillId="0" borderId="16" xfId="0" applyFont="1" applyBorder="1" applyAlignment="1">
      <alignment horizontal="left"/>
    </xf>
    <xf numFmtId="0" fontId="22" fillId="0" borderId="0" xfId="0" applyFont="1" applyAlignment="1">
      <alignment horizontal="left"/>
    </xf>
    <xf numFmtId="0" fontId="27" fillId="0" borderId="0" xfId="0" applyFont="1" applyAlignment="1">
      <alignment horizontal="left"/>
    </xf>
    <xf numFmtId="0" fontId="22" fillId="0" borderId="0" xfId="0" applyFont="1" applyAlignment="1">
      <alignment horizontal="left" vertical="top" wrapText="1"/>
    </xf>
    <xf numFmtId="0" fontId="24" fillId="0" borderId="0" xfId="0" applyFont="1" applyAlignment="1">
      <alignment horizontal="left" vertical="top" wrapText="1"/>
    </xf>
    <xf numFmtId="0" fontId="16" fillId="0" borderId="10" xfId="0" applyFont="1" applyBorder="1" applyAlignment="1">
      <alignment horizontal="center" vertical="center" wrapText="1"/>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9" fillId="0" borderId="2" xfId="1" applyFont="1" applyBorder="1" applyAlignment="1">
      <alignment horizontal="left" vertical="center" wrapText="1"/>
    </xf>
    <xf numFmtId="0" fontId="18" fillId="0" borderId="4" xfId="0" applyFont="1" applyBorder="1" applyAlignment="1">
      <alignment horizontal="left" vertical="center" wrapText="1"/>
    </xf>
    <xf numFmtId="0" fontId="0" fillId="0" borderId="5" xfId="0" applyBorder="1" applyAlignment="1">
      <alignment horizontal="left" vertical="center" wrapText="1"/>
    </xf>
    <xf numFmtId="0" fontId="9" fillId="0" borderId="6" xfId="1" applyFont="1" applyBorder="1" applyAlignment="1">
      <alignment horizontal="center" vertical="center" wrapText="1"/>
    </xf>
    <xf numFmtId="0" fontId="9" fillId="0" borderId="2" xfId="1" applyFont="1" applyBorder="1" applyAlignment="1">
      <alignment horizontal="center" vertical="center" wrapText="1"/>
    </xf>
    <xf numFmtId="49" fontId="4" fillId="0" borderId="7"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6"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5" fillId="0" borderId="7" xfId="1" applyFont="1" applyBorder="1" applyAlignment="1">
      <alignment horizontal="center" vertical="center" wrapText="1"/>
    </xf>
    <xf numFmtId="0" fontId="5" fillId="0" borderId="9" xfId="1" applyFont="1" applyBorder="1" applyAlignment="1">
      <alignment horizontal="center" vertical="center" wrapText="1"/>
    </xf>
    <xf numFmtId="0" fontId="5" fillId="0" borderId="8" xfId="1" applyFont="1" applyBorder="1" applyAlignment="1">
      <alignment horizontal="center" vertical="center" wrapText="1"/>
    </xf>
    <xf numFmtId="49" fontId="32" fillId="0" borderId="7" xfId="9" applyNumberFormat="1" applyFont="1" applyBorder="1" applyAlignment="1">
      <alignment horizontal="center" vertical="center"/>
    </xf>
    <xf numFmtId="49" fontId="32" fillId="0" borderId="3" xfId="9" applyNumberFormat="1" applyFont="1" applyBorder="1" applyAlignment="1">
      <alignment horizontal="center" vertical="center"/>
    </xf>
    <xf numFmtId="49" fontId="32" fillId="0" borderId="12" xfId="9" applyNumberFormat="1" applyFont="1" applyBorder="1" applyAlignment="1">
      <alignment horizontal="center" vertical="center"/>
    </xf>
    <xf numFmtId="49" fontId="32" fillId="0" borderId="8" xfId="9" applyNumberFormat="1" applyFont="1" applyBorder="1" applyAlignment="1">
      <alignment horizontal="center" vertical="center"/>
    </xf>
    <xf numFmtId="49" fontId="32" fillId="0" borderId="11" xfId="9" applyNumberFormat="1" applyFont="1" applyBorder="1" applyAlignment="1">
      <alignment horizontal="center" vertical="center"/>
    </xf>
    <xf numFmtId="49" fontId="32" fillId="0" borderId="13" xfId="9" applyNumberFormat="1" applyFont="1" applyBorder="1" applyAlignment="1">
      <alignment horizontal="center" vertical="center"/>
    </xf>
    <xf numFmtId="0" fontId="32" fillId="5" borderId="4"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32" fillId="5" borderId="2" xfId="0" applyFont="1" applyFill="1" applyBorder="1" applyAlignment="1">
      <alignment horizontal="center" vertical="center" wrapText="1"/>
    </xf>
    <xf numFmtId="49" fontId="32" fillId="0" borderId="7" xfId="0" applyNumberFormat="1" applyFont="1" applyBorder="1" applyAlignment="1">
      <alignment horizontal="center" vertical="center"/>
    </xf>
    <xf numFmtId="49" fontId="32" fillId="0" borderId="3" xfId="0" applyNumberFormat="1" applyFont="1" applyBorder="1" applyAlignment="1">
      <alignment horizontal="center" vertical="center"/>
    </xf>
    <xf numFmtId="49" fontId="32" fillId="0" borderId="12" xfId="0" applyNumberFormat="1" applyFont="1" applyBorder="1" applyAlignment="1">
      <alignment horizontal="center" vertical="center"/>
    </xf>
    <xf numFmtId="49" fontId="32" fillId="0" borderId="8" xfId="0" applyNumberFormat="1" applyFont="1" applyBorder="1" applyAlignment="1">
      <alignment horizontal="center" vertical="center"/>
    </xf>
    <xf numFmtId="49" fontId="32" fillId="0" borderId="11" xfId="0" applyNumberFormat="1" applyFont="1" applyBorder="1" applyAlignment="1">
      <alignment horizontal="center" vertical="center"/>
    </xf>
    <xf numFmtId="49" fontId="32" fillId="0" borderId="13" xfId="0" applyNumberFormat="1" applyFont="1" applyBorder="1" applyAlignment="1">
      <alignment horizontal="center" vertical="center"/>
    </xf>
    <xf numFmtId="4" fontId="32" fillId="0" borderId="10" xfId="0" applyNumberFormat="1" applyFont="1" applyBorder="1" applyAlignment="1">
      <alignment horizontal="center" vertical="center" wrapText="1"/>
    </xf>
    <xf numFmtId="4" fontId="32" fillId="0" borderId="14"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49" fontId="14" fillId="0" borderId="2" xfId="1" applyNumberFormat="1" applyFont="1" applyBorder="1" applyAlignment="1">
      <alignment horizontal="center" vertical="center"/>
    </xf>
    <xf numFmtId="49" fontId="14" fillId="0" borderId="4" xfId="1" applyNumberFormat="1" applyFont="1" applyBorder="1" applyAlignment="1">
      <alignment horizontal="center" vertic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49" fontId="5" fillId="0" borderId="7" xfId="1" applyNumberFormat="1" applyFont="1" applyBorder="1" applyAlignment="1">
      <alignment horizontal="center" vertical="center"/>
    </xf>
    <xf numFmtId="49" fontId="5" fillId="0" borderId="3" xfId="1" applyNumberFormat="1" applyFont="1" applyBorder="1" applyAlignment="1">
      <alignment horizontal="center" vertical="center"/>
    </xf>
    <xf numFmtId="49" fontId="5" fillId="0" borderId="12" xfId="1" applyNumberFormat="1" applyFont="1" applyBorder="1" applyAlignment="1">
      <alignment horizontal="center" vertical="center"/>
    </xf>
    <xf numFmtId="49" fontId="5" fillId="0" borderId="9" xfId="1" applyNumberFormat="1" applyFont="1" applyBorder="1" applyAlignment="1">
      <alignment horizontal="center" vertical="center"/>
    </xf>
    <xf numFmtId="49" fontId="5" fillId="0" borderId="0" xfId="1" applyNumberFormat="1" applyFont="1" applyAlignment="1">
      <alignment horizontal="center" vertical="center"/>
    </xf>
    <xf numFmtId="49" fontId="5" fillId="0" borderId="16" xfId="1" applyNumberFormat="1" applyFont="1" applyBorder="1" applyAlignment="1">
      <alignment horizontal="center" vertical="center"/>
    </xf>
    <xf numFmtId="49" fontId="5" fillId="0" borderId="8" xfId="1" applyNumberFormat="1" applyFont="1" applyBorder="1" applyAlignment="1">
      <alignment horizontal="center" vertical="center"/>
    </xf>
    <xf numFmtId="49" fontId="5" fillId="0" borderId="11" xfId="1" applyNumberFormat="1" applyFont="1" applyBorder="1" applyAlignment="1">
      <alignment horizontal="center" vertical="center"/>
    </xf>
    <xf numFmtId="49" fontId="5" fillId="0" borderId="13" xfId="1" applyNumberFormat="1" applyFont="1" applyBorder="1" applyAlignment="1">
      <alignment horizontal="center" vertical="center"/>
    </xf>
    <xf numFmtId="0" fontId="9" fillId="0" borderId="7" xfId="1" applyFont="1" applyBorder="1" applyAlignment="1">
      <alignment horizontal="center" vertical="center" wrapText="1"/>
    </xf>
    <xf numFmtId="0" fontId="9" fillId="0" borderId="3"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9" xfId="1" applyFont="1" applyBorder="1" applyAlignment="1">
      <alignment horizontal="center" vertical="center" wrapText="1"/>
    </xf>
    <xf numFmtId="0" fontId="9" fillId="0" borderId="0" xfId="1" applyFont="1" applyAlignment="1">
      <alignment horizontal="center" vertical="center" wrapText="1"/>
    </xf>
    <xf numFmtId="0" fontId="9" fillId="0" borderId="16"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3" xfId="1" applyFont="1" applyBorder="1" applyAlignment="1">
      <alignment horizontal="center" vertical="center" wrapText="1"/>
    </xf>
    <xf numFmtId="49" fontId="32" fillId="0" borderId="6" xfId="10" applyNumberFormat="1" applyFont="1" applyBorder="1" applyAlignment="1">
      <alignment horizontal="center" vertical="center"/>
    </xf>
    <xf numFmtId="0" fontId="32" fillId="0" borderId="7" xfId="10" applyFont="1" applyBorder="1" applyAlignment="1">
      <alignment horizontal="center" vertical="center"/>
    </xf>
    <xf numFmtId="0" fontId="32" fillId="0" borderId="3" xfId="10" applyFont="1" applyBorder="1" applyAlignment="1">
      <alignment horizontal="center" vertical="center"/>
    </xf>
    <xf numFmtId="0" fontId="32" fillId="0" borderId="12" xfId="10" applyFont="1" applyBorder="1" applyAlignment="1">
      <alignment horizontal="center" vertical="center"/>
    </xf>
    <xf numFmtId="0" fontId="32" fillId="0" borderId="8" xfId="10" applyFont="1" applyBorder="1" applyAlignment="1">
      <alignment horizontal="center" vertical="center"/>
    </xf>
    <xf numFmtId="0" fontId="32" fillId="0" borderId="11" xfId="10" applyFont="1" applyBorder="1" applyAlignment="1">
      <alignment horizontal="center" vertical="center"/>
    </xf>
    <xf numFmtId="0" fontId="32" fillId="0" borderId="13" xfId="10" applyFont="1" applyBorder="1" applyAlignment="1">
      <alignment horizontal="center" vertical="center"/>
    </xf>
    <xf numFmtId="49" fontId="32" fillId="0" borderId="10" xfId="0" applyNumberFormat="1" applyFont="1" applyBorder="1" applyAlignment="1">
      <alignment horizontal="center" vertical="center"/>
    </xf>
    <xf numFmtId="49" fontId="32" fillId="0" borderId="14" xfId="0" applyNumberFormat="1" applyFont="1" applyBorder="1" applyAlignment="1">
      <alignment horizontal="center" vertical="center"/>
    </xf>
    <xf numFmtId="49" fontId="32" fillId="0" borderId="2" xfId="0" applyNumberFormat="1" applyFont="1" applyBorder="1" applyAlignment="1">
      <alignment horizontal="center" vertical="center" wrapText="1"/>
    </xf>
    <xf numFmtId="49" fontId="32" fillId="5" borderId="6" xfId="0" applyNumberFormat="1" applyFont="1" applyFill="1" applyBorder="1" applyAlignment="1">
      <alignment horizontal="center" vertical="center" shrinkToFit="1"/>
    </xf>
    <xf numFmtId="49" fontId="30" fillId="0" borderId="12" xfId="0" applyNumberFormat="1" applyFont="1" applyBorder="1" applyAlignment="1">
      <alignment vertical="center" wrapText="1" shrinkToFit="1"/>
    </xf>
    <xf numFmtId="49" fontId="30" fillId="0" borderId="13" xfId="0" applyNumberFormat="1" applyFont="1" applyBorder="1" applyAlignment="1">
      <alignment vertical="center" wrapText="1" shrinkToFit="1"/>
    </xf>
    <xf numFmtId="0" fontId="32" fillId="0" borderId="10" xfId="0" applyFont="1" applyBorder="1" applyAlignment="1">
      <alignment horizontal="center" vertical="center" wrapText="1"/>
    </xf>
    <xf numFmtId="0" fontId="32" fillId="0" borderId="14" xfId="0" applyFont="1" applyBorder="1" applyAlignment="1">
      <alignment horizontal="center" vertical="center" wrapText="1"/>
    </xf>
    <xf numFmtId="0" fontId="4" fillId="0" borderId="0" xfId="1" applyFont="1" applyAlignment="1">
      <alignment horizontal="left"/>
    </xf>
    <xf numFmtId="49" fontId="5" fillId="0" borderId="7" xfId="1" applyNumberFormat="1" applyFont="1" applyBorder="1" applyAlignment="1">
      <alignment horizontal="center" vertical="center" textRotation="90" wrapText="1"/>
    </xf>
    <xf numFmtId="49" fontId="5" fillId="0" borderId="9" xfId="1" applyNumberFormat="1" applyFont="1" applyBorder="1" applyAlignment="1">
      <alignment horizontal="center" vertical="center" textRotation="90" wrapText="1"/>
    </xf>
    <xf numFmtId="49" fontId="5" fillId="0" borderId="8" xfId="1" applyNumberFormat="1" applyFont="1" applyBorder="1" applyAlignment="1">
      <alignment horizontal="center" vertical="center" textRotation="90" wrapTex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49" fontId="5" fillId="0" borderId="7"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49" fontId="5" fillId="0" borderId="12" xfId="1" applyNumberFormat="1" applyFont="1" applyBorder="1" applyAlignment="1">
      <alignment horizontal="center" vertical="center" wrapText="1"/>
    </xf>
    <xf numFmtId="49" fontId="5" fillId="0" borderId="8" xfId="1" applyNumberFormat="1" applyFont="1" applyBorder="1" applyAlignment="1">
      <alignment horizontal="center" vertical="center" wrapText="1"/>
    </xf>
    <xf numFmtId="49" fontId="5" fillId="0" borderId="11" xfId="1" applyNumberFormat="1" applyFont="1" applyBorder="1" applyAlignment="1">
      <alignment horizontal="center" vertical="center" wrapText="1"/>
    </xf>
    <xf numFmtId="49" fontId="5" fillId="0" borderId="13" xfId="1" applyNumberFormat="1" applyFont="1" applyBorder="1" applyAlignment="1">
      <alignment horizontal="center" vertical="center" wrapText="1"/>
    </xf>
    <xf numFmtId="0" fontId="12" fillId="0" borderId="0" xfId="1" applyFont="1" applyAlignment="1">
      <alignment horizontal="center" vertical="center" wrapText="1"/>
    </xf>
    <xf numFmtId="0" fontId="0" fillId="0" borderId="0" xfId="0"/>
    <xf numFmtId="0" fontId="11" fillId="0" borderId="0" xfId="1" applyFont="1" applyAlignment="1">
      <alignment horizontal="center" vertical="center" wrapText="1"/>
    </xf>
    <xf numFmtId="0" fontId="11" fillId="0" borderId="0" xfId="1" applyFont="1" applyAlignment="1">
      <alignment horizontal="center" vertical="center"/>
    </xf>
    <xf numFmtId="0" fontId="16" fillId="0" borderId="15" xfId="0" applyFont="1" applyBorder="1" applyAlignment="1">
      <alignment horizontal="center" vertical="center" wrapText="1"/>
    </xf>
    <xf numFmtId="0" fontId="16" fillId="0" borderId="14" xfId="0" applyFont="1" applyBorder="1" applyAlignment="1">
      <alignment horizontal="center" vertical="center" wrapText="1"/>
    </xf>
    <xf numFmtId="0" fontId="30" fillId="0" borderId="12" xfId="0" applyFont="1" applyBorder="1" applyAlignment="1">
      <alignment vertical="center" wrapText="1"/>
    </xf>
    <xf numFmtId="0" fontId="30" fillId="0" borderId="13" xfId="0" applyFont="1" applyBorder="1" applyAlignment="1">
      <alignment vertical="center" wrapText="1"/>
    </xf>
    <xf numFmtId="0" fontId="32" fillId="0" borderId="10" xfId="0" applyFont="1" applyBorder="1" applyAlignment="1">
      <alignment horizontal="center" vertical="center"/>
    </xf>
    <xf numFmtId="0" fontId="32" fillId="0" borderId="14" xfId="0" applyFont="1" applyBorder="1" applyAlignment="1">
      <alignment horizontal="center" vertical="center"/>
    </xf>
    <xf numFmtId="49" fontId="32" fillId="0" borderId="10" xfId="0" applyNumberFormat="1" applyFont="1" applyBorder="1" applyAlignment="1">
      <alignment horizontal="center" vertical="center" shrinkToFit="1"/>
    </xf>
    <xf numFmtId="49" fontId="32" fillId="0" borderId="14" xfId="0" applyNumberFormat="1" applyFont="1" applyBorder="1" applyAlignment="1">
      <alignment horizontal="center" vertical="center" shrinkToFit="1"/>
    </xf>
    <xf numFmtId="0" fontId="32" fillId="0" borderId="10" xfId="0" applyFont="1" applyBorder="1" applyAlignment="1">
      <alignment horizontal="center" vertical="center" shrinkToFit="1"/>
    </xf>
    <xf numFmtId="0" fontId="32" fillId="0" borderId="14" xfId="0" applyFont="1" applyBorder="1" applyAlignment="1">
      <alignment horizontal="center" vertical="center" shrinkToFi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4" fontId="32" fillId="0" borderId="10" xfId="0" applyNumberFormat="1" applyFont="1" applyBorder="1" applyAlignment="1">
      <alignment horizontal="center" vertical="center" wrapText="1" shrinkToFit="1"/>
    </xf>
    <xf numFmtId="4" fontId="32" fillId="0" borderId="14" xfId="0" applyNumberFormat="1" applyFont="1" applyBorder="1" applyAlignment="1">
      <alignment horizontal="center" vertical="center" wrapText="1" shrinkToFit="1"/>
    </xf>
    <xf numFmtId="49" fontId="32" fillId="0" borderId="0" xfId="0" applyNumberFormat="1" applyFont="1" applyAlignment="1">
      <alignment horizontal="center" vertical="center"/>
    </xf>
    <xf numFmtId="49" fontId="32" fillId="0" borderId="16" xfId="0" applyNumberFormat="1" applyFont="1" applyBorder="1" applyAlignment="1">
      <alignment horizontal="center" vertical="center"/>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0" xfId="0" applyFont="1" applyAlignment="1">
      <alignment horizontal="center" vertical="center" wrapText="1"/>
    </xf>
    <xf numFmtId="0" fontId="32" fillId="0" borderId="16"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3" xfId="0" applyFont="1" applyBorder="1" applyAlignment="1">
      <alignment horizontal="center" vertical="center" wrapText="1"/>
    </xf>
    <xf numFmtId="0" fontId="9" fillId="0" borderId="7" xfId="1" applyFont="1" applyBorder="1" applyAlignment="1">
      <alignment horizontal="center" vertical="center"/>
    </xf>
    <xf numFmtId="0" fontId="9" fillId="0" borderId="3" xfId="1" applyFont="1" applyBorder="1" applyAlignment="1">
      <alignment horizontal="center" vertical="center"/>
    </xf>
    <xf numFmtId="0" fontId="9" fillId="0" borderId="12"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Alignment="1">
      <alignment horizontal="center" vertical="center"/>
    </xf>
    <xf numFmtId="0" fontId="9" fillId="0" borderId="16" xfId="1" applyFont="1" applyBorder="1" applyAlignment="1">
      <alignment horizontal="center" vertical="center"/>
    </xf>
    <xf numFmtId="0" fontId="9" fillId="0" borderId="8" xfId="1" applyFont="1" applyBorder="1" applyAlignment="1">
      <alignment horizontal="center" vertical="center"/>
    </xf>
    <xf numFmtId="0" fontId="9" fillId="0" borderId="11" xfId="1" applyFont="1" applyBorder="1" applyAlignment="1">
      <alignment horizontal="center" vertical="center"/>
    </xf>
    <xf numFmtId="0" fontId="9" fillId="0" borderId="13" xfId="1" applyFont="1" applyBorder="1" applyAlignment="1">
      <alignment horizontal="center" vertical="center"/>
    </xf>
  </cellXfs>
  <cellStyles count="11">
    <cellStyle name="Гиперссылка 2" xfId="5" xr:uid="{00000000-0005-0000-0000-000000000000}"/>
    <cellStyle name="Обычный" xfId="0" builtinId="0"/>
    <cellStyle name="Обычный 2" xfId="2" xr:uid="{00000000-0005-0000-0000-000002000000}"/>
    <cellStyle name="Обычный 3" xfId="1" xr:uid="{00000000-0005-0000-0000-000003000000}"/>
    <cellStyle name="Обычный 3 2" xfId="6" xr:uid="{00000000-0005-0000-0000-000004000000}"/>
    <cellStyle name="Обычный 4 4" xfId="10" xr:uid="{64376D79-AF6B-4650-8254-3DC68B80642A}"/>
    <cellStyle name="Обычный 6" xfId="9" xr:uid="{3D23413B-7AAE-4A62-B469-DE7C31278319}"/>
    <cellStyle name="Плохой 2" xfId="4" xr:uid="{00000000-0005-0000-0000-000005000000}"/>
    <cellStyle name="Примечание 2" xfId="3" xr:uid="{00000000-0005-0000-0000-000006000000}"/>
    <cellStyle name="Финансовый 2" xfId="7" xr:uid="{00000000-0005-0000-0000-000007000000}"/>
    <cellStyle name="Финансовый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5"/>
  <sheetViews>
    <sheetView tabSelected="1" topLeftCell="A74" workbookViewId="0">
      <selection activeCell="N94" sqref="N94"/>
    </sheetView>
  </sheetViews>
  <sheetFormatPr defaultRowHeight="15" x14ac:dyDescent="0.25"/>
  <cols>
    <col min="1" max="1" width="4.85546875" customWidth="1"/>
    <col min="4" max="4" width="11.7109375" customWidth="1"/>
    <col min="5" max="5" width="6.28515625" customWidth="1"/>
    <col min="6" max="6" width="13.5703125" customWidth="1"/>
    <col min="8" max="8" width="11.7109375" customWidth="1"/>
    <col min="9" max="9" width="30.140625" customWidth="1"/>
    <col min="10" max="10" width="45.28515625" customWidth="1"/>
    <col min="14" max="14" width="10.42578125" bestFit="1" customWidth="1"/>
    <col min="16" max="16" width="12.42578125" customWidth="1"/>
    <col min="17" max="17" width="11.42578125" customWidth="1"/>
    <col min="19" max="19" width="16.42578125" customWidth="1"/>
    <col min="20" max="20" width="14.28515625" customWidth="1"/>
    <col min="21" max="21" width="18.28515625" customWidth="1"/>
    <col min="22" max="22" width="16.28515625" customWidth="1"/>
  </cols>
  <sheetData>
    <row r="1" spans="1:22" x14ac:dyDescent="0.25">
      <c r="A1" s="1"/>
      <c r="B1" s="1"/>
      <c r="C1" s="1"/>
      <c r="D1" s="1"/>
      <c r="E1" s="1"/>
      <c r="F1" s="1"/>
      <c r="G1" s="1"/>
      <c r="H1" s="1"/>
      <c r="I1" s="1"/>
      <c r="J1" s="1"/>
      <c r="K1" s="1"/>
      <c r="L1" s="1"/>
      <c r="M1" s="1"/>
      <c r="N1" s="1"/>
      <c r="O1" s="1"/>
      <c r="P1" s="1"/>
      <c r="Q1" s="304" t="s">
        <v>42</v>
      </c>
      <c r="R1" s="304"/>
    </row>
    <row r="2" spans="1:22" x14ac:dyDescent="0.25">
      <c r="A2" s="1"/>
      <c r="B2" s="1"/>
      <c r="C2" s="1"/>
      <c r="D2" s="1"/>
      <c r="E2" s="1"/>
      <c r="F2" s="1"/>
      <c r="G2" s="1"/>
      <c r="H2" s="1"/>
      <c r="I2" s="1"/>
      <c r="J2" s="1"/>
      <c r="K2" s="1"/>
      <c r="L2" s="1"/>
      <c r="M2" s="1"/>
      <c r="N2" s="1"/>
      <c r="O2" s="1"/>
      <c r="P2" s="1"/>
      <c r="Q2" s="4" t="s">
        <v>217</v>
      </c>
      <c r="R2" s="4"/>
    </row>
    <row r="3" spans="1:22" ht="24.75" customHeight="1" x14ac:dyDescent="0.25">
      <c r="A3" s="2"/>
      <c r="B3" s="2"/>
      <c r="C3" s="2"/>
      <c r="D3" s="2"/>
      <c r="E3" s="2"/>
      <c r="F3" s="2"/>
      <c r="G3" s="2"/>
      <c r="H3" s="2"/>
      <c r="I3" s="2"/>
      <c r="J3" s="2"/>
      <c r="K3" s="2"/>
      <c r="L3" s="2"/>
      <c r="M3" s="2"/>
      <c r="N3" s="2"/>
      <c r="O3" s="2"/>
      <c r="P3" s="2"/>
      <c r="Q3" s="4" t="s">
        <v>282</v>
      </c>
      <c r="R3" s="4"/>
    </row>
    <row r="4" spans="1:22" ht="38.25" customHeight="1" x14ac:dyDescent="0.25">
      <c r="A4" s="319" t="s">
        <v>48</v>
      </c>
      <c r="B4" s="320"/>
      <c r="C4" s="320"/>
      <c r="D4" s="320"/>
      <c r="E4" s="320"/>
      <c r="F4" s="320"/>
      <c r="G4" s="320"/>
      <c r="H4" s="320"/>
      <c r="I4" s="320"/>
      <c r="J4" s="320"/>
      <c r="K4" s="320"/>
      <c r="L4" s="320"/>
      <c r="M4" s="320"/>
      <c r="N4" s="320"/>
      <c r="O4" s="320"/>
      <c r="P4" s="320"/>
      <c r="Q4" s="320"/>
      <c r="R4" s="320"/>
      <c r="S4" s="320"/>
      <c r="T4" s="320"/>
      <c r="U4" s="318"/>
      <c r="V4" s="318"/>
    </row>
    <row r="5" spans="1:22" ht="15.75" x14ac:dyDescent="0.25">
      <c r="A5" s="317" t="s">
        <v>276</v>
      </c>
      <c r="B5" s="317"/>
      <c r="C5" s="317"/>
      <c r="D5" s="317"/>
      <c r="E5" s="317"/>
      <c r="F5" s="317"/>
      <c r="G5" s="317"/>
      <c r="H5" s="317"/>
      <c r="I5" s="317"/>
      <c r="J5" s="317"/>
      <c r="K5" s="317"/>
      <c r="L5" s="317"/>
      <c r="M5" s="317"/>
      <c r="N5" s="317"/>
      <c r="O5" s="317"/>
      <c r="P5" s="317"/>
      <c r="Q5" s="317"/>
      <c r="R5" s="317"/>
      <c r="S5" s="317"/>
      <c r="T5" s="317"/>
      <c r="U5" s="318"/>
      <c r="V5" s="318"/>
    </row>
    <row r="6" spans="1:22" x14ac:dyDescent="0.25">
      <c r="A6" s="2"/>
      <c r="B6" s="2"/>
      <c r="C6" s="2"/>
      <c r="D6" s="2"/>
      <c r="E6" s="2"/>
      <c r="F6" s="2"/>
      <c r="G6" s="2"/>
      <c r="H6" s="2"/>
      <c r="I6" s="2"/>
      <c r="J6" s="2"/>
      <c r="K6" s="1"/>
      <c r="L6" s="1"/>
      <c r="M6" s="1"/>
      <c r="N6" s="1"/>
      <c r="O6" s="1"/>
      <c r="P6" s="1"/>
      <c r="Q6" s="1"/>
      <c r="R6" s="1"/>
      <c r="S6" s="1"/>
      <c r="T6" s="1"/>
    </row>
    <row r="7" spans="1:22" ht="15" customHeight="1" x14ac:dyDescent="0.25">
      <c r="A7" s="305" t="s">
        <v>0</v>
      </c>
      <c r="B7" s="311" t="s">
        <v>1</v>
      </c>
      <c r="C7" s="312"/>
      <c r="D7" s="312"/>
      <c r="E7" s="312"/>
      <c r="F7" s="313"/>
      <c r="G7" s="305" t="s">
        <v>2</v>
      </c>
      <c r="H7" s="305" t="s">
        <v>3</v>
      </c>
      <c r="I7" s="308" t="s">
        <v>4</v>
      </c>
      <c r="J7" s="309"/>
      <c r="K7" s="309"/>
      <c r="L7" s="309"/>
      <c r="M7" s="309"/>
      <c r="N7" s="309"/>
      <c r="O7" s="309"/>
      <c r="P7" s="309"/>
      <c r="Q7" s="309"/>
      <c r="R7" s="310"/>
      <c r="S7" s="244" t="s">
        <v>5</v>
      </c>
      <c r="T7" s="308" t="s">
        <v>6</v>
      </c>
      <c r="U7" s="227" t="s">
        <v>36</v>
      </c>
      <c r="V7" s="227" t="s">
        <v>37</v>
      </c>
    </row>
    <row r="8" spans="1:22" ht="42" customHeight="1" x14ac:dyDescent="0.25">
      <c r="A8" s="306"/>
      <c r="B8" s="314"/>
      <c r="C8" s="315"/>
      <c r="D8" s="315"/>
      <c r="E8" s="315"/>
      <c r="F8" s="316"/>
      <c r="G8" s="306"/>
      <c r="H8" s="306"/>
      <c r="I8" s="244" t="s">
        <v>7</v>
      </c>
      <c r="J8" s="244" t="s">
        <v>8</v>
      </c>
      <c r="K8" s="308" t="s">
        <v>9</v>
      </c>
      <c r="L8" s="309"/>
      <c r="M8" s="244" t="s">
        <v>10</v>
      </c>
      <c r="N8" s="308" t="s">
        <v>11</v>
      </c>
      <c r="O8" s="310"/>
      <c r="P8" s="244" t="s">
        <v>12</v>
      </c>
      <c r="Q8" s="308" t="s">
        <v>13</v>
      </c>
      <c r="R8" s="310"/>
      <c r="S8" s="245"/>
      <c r="T8" s="308"/>
      <c r="U8" s="321"/>
      <c r="V8" s="228"/>
    </row>
    <row r="9" spans="1:22" ht="107.25" customHeight="1" x14ac:dyDescent="0.25">
      <c r="A9" s="307"/>
      <c r="B9" s="6" t="s">
        <v>14</v>
      </c>
      <c r="C9" s="6" t="s">
        <v>15</v>
      </c>
      <c r="D9" s="6" t="s">
        <v>16</v>
      </c>
      <c r="E9" s="6" t="s">
        <v>17</v>
      </c>
      <c r="F9" s="7" t="s">
        <v>18</v>
      </c>
      <c r="G9" s="307"/>
      <c r="H9" s="307"/>
      <c r="I9" s="246"/>
      <c r="J9" s="246"/>
      <c r="K9" s="8" t="s">
        <v>19</v>
      </c>
      <c r="L9" s="8" t="s">
        <v>20</v>
      </c>
      <c r="M9" s="246"/>
      <c r="N9" s="8" t="s">
        <v>21</v>
      </c>
      <c r="O9" s="8" t="s">
        <v>20</v>
      </c>
      <c r="P9" s="246"/>
      <c r="Q9" s="9" t="s">
        <v>22</v>
      </c>
      <c r="R9" s="9" t="s">
        <v>23</v>
      </c>
      <c r="S9" s="246"/>
      <c r="T9" s="5" t="s">
        <v>24</v>
      </c>
      <c r="U9" s="322"/>
      <c r="V9" s="229"/>
    </row>
    <row r="10" spans="1:22" x14ac:dyDescent="0.25">
      <c r="A10" s="10" t="s">
        <v>25</v>
      </c>
      <c r="B10" s="10" t="s">
        <v>26</v>
      </c>
      <c r="C10" s="10" t="s">
        <v>27</v>
      </c>
      <c r="D10" s="10" t="s">
        <v>28</v>
      </c>
      <c r="E10" s="10" t="s">
        <v>29</v>
      </c>
      <c r="F10" s="10" t="s">
        <v>30</v>
      </c>
      <c r="G10" s="11" t="s">
        <v>31</v>
      </c>
      <c r="H10" s="10" t="s">
        <v>32</v>
      </c>
      <c r="I10" s="12">
        <v>9</v>
      </c>
      <c r="J10" s="13">
        <v>10</v>
      </c>
      <c r="K10" s="13">
        <v>11</v>
      </c>
      <c r="L10" s="13">
        <v>12</v>
      </c>
      <c r="M10" s="13">
        <v>13</v>
      </c>
      <c r="N10" s="12">
        <v>14</v>
      </c>
      <c r="O10" s="12">
        <v>15</v>
      </c>
      <c r="P10" s="12">
        <v>16</v>
      </c>
      <c r="Q10" s="12">
        <v>17</v>
      </c>
      <c r="R10" s="12">
        <v>18</v>
      </c>
      <c r="S10" s="14">
        <v>19</v>
      </c>
      <c r="T10" s="14">
        <v>20</v>
      </c>
      <c r="U10" s="24">
        <v>21</v>
      </c>
      <c r="V10" s="24">
        <v>22</v>
      </c>
    </row>
    <row r="11" spans="1:22" x14ac:dyDescent="0.25">
      <c r="A11" s="267" t="s">
        <v>35</v>
      </c>
      <c r="B11" s="268"/>
      <c r="C11" s="268"/>
      <c r="D11" s="268"/>
      <c r="E11" s="268"/>
      <c r="F11" s="268"/>
      <c r="G11" s="268"/>
      <c r="H11" s="268"/>
      <c r="I11" s="268"/>
      <c r="J11" s="268"/>
      <c r="K11" s="268"/>
      <c r="L11" s="268"/>
      <c r="M11" s="268"/>
      <c r="N11" s="268"/>
      <c r="O11" s="268"/>
      <c r="P11" s="268"/>
      <c r="Q11" s="268"/>
      <c r="R11" s="268"/>
      <c r="S11" s="268"/>
      <c r="T11" s="268"/>
      <c r="U11" s="23"/>
      <c r="V11" s="23"/>
    </row>
    <row r="12" spans="1:22" ht="95.25" customHeight="1" x14ac:dyDescent="0.25">
      <c r="A12" s="64" t="s">
        <v>25</v>
      </c>
      <c r="B12" s="55" t="s">
        <v>63</v>
      </c>
      <c r="C12" s="55" t="s">
        <v>64</v>
      </c>
      <c r="D12" s="55" t="s">
        <v>49</v>
      </c>
      <c r="E12" s="55" t="s">
        <v>65</v>
      </c>
      <c r="F12" s="55" t="s">
        <v>50</v>
      </c>
      <c r="G12" s="65" t="s">
        <v>66</v>
      </c>
      <c r="H12" s="66" t="s">
        <v>67</v>
      </c>
      <c r="I12" s="67" t="s">
        <v>72</v>
      </c>
      <c r="J12" s="68" t="s">
        <v>68</v>
      </c>
      <c r="K12" s="62">
        <v>362</v>
      </c>
      <c r="L12" s="63" t="s">
        <v>69</v>
      </c>
      <c r="M12" s="63">
        <v>12</v>
      </c>
      <c r="N12" s="69">
        <v>47203501000</v>
      </c>
      <c r="O12" s="69" t="s">
        <v>54</v>
      </c>
      <c r="P12" s="70">
        <v>120000</v>
      </c>
      <c r="Q12" s="71" t="s">
        <v>74</v>
      </c>
      <c r="R12" s="71" t="s">
        <v>75</v>
      </c>
      <c r="S12" s="56" t="s">
        <v>70</v>
      </c>
      <c r="T12" s="69" t="s">
        <v>71</v>
      </c>
      <c r="U12" s="72" t="s">
        <v>57</v>
      </c>
      <c r="V12" s="72" t="s">
        <v>57</v>
      </c>
    </row>
    <row r="13" spans="1:22" ht="84" customHeight="1" x14ac:dyDescent="0.25">
      <c r="A13" s="64" t="s">
        <v>26</v>
      </c>
      <c r="B13" s="55" t="s">
        <v>63</v>
      </c>
      <c r="C13" s="55" t="s">
        <v>64</v>
      </c>
      <c r="D13" s="55" t="s">
        <v>49</v>
      </c>
      <c r="E13" s="55" t="s">
        <v>65</v>
      </c>
      <c r="F13" s="55" t="s">
        <v>50</v>
      </c>
      <c r="G13" s="65" t="s">
        <v>66</v>
      </c>
      <c r="H13" s="66" t="s">
        <v>67</v>
      </c>
      <c r="I13" s="67" t="s">
        <v>73</v>
      </c>
      <c r="J13" s="68" t="s">
        <v>68</v>
      </c>
      <c r="K13" s="62">
        <v>362</v>
      </c>
      <c r="L13" s="63" t="s">
        <v>69</v>
      </c>
      <c r="M13" s="63">
        <v>12</v>
      </c>
      <c r="N13" s="69">
        <v>47203501000</v>
      </c>
      <c r="O13" s="69" t="s">
        <v>54</v>
      </c>
      <c r="P13" s="70">
        <v>66000</v>
      </c>
      <c r="Q13" s="71" t="s">
        <v>74</v>
      </c>
      <c r="R13" s="71" t="s">
        <v>75</v>
      </c>
      <c r="S13" s="56" t="s">
        <v>70</v>
      </c>
      <c r="T13" s="69" t="s">
        <v>71</v>
      </c>
      <c r="U13" s="72" t="s">
        <v>57</v>
      </c>
      <c r="V13" s="72" t="s">
        <v>57</v>
      </c>
    </row>
    <row r="14" spans="1:22" ht="94.5" customHeight="1" x14ac:dyDescent="0.25">
      <c r="A14" s="64" t="s">
        <v>27</v>
      </c>
      <c r="B14" s="55" t="s">
        <v>63</v>
      </c>
      <c r="C14" s="55" t="s">
        <v>64</v>
      </c>
      <c r="D14" s="55" t="s">
        <v>49</v>
      </c>
      <c r="E14" s="55" t="s">
        <v>65</v>
      </c>
      <c r="F14" s="55" t="s">
        <v>50</v>
      </c>
      <c r="G14" s="65" t="s">
        <v>66</v>
      </c>
      <c r="H14" s="66" t="s">
        <v>67</v>
      </c>
      <c r="I14" s="67" t="s">
        <v>77</v>
      </c>
      <c r="J14" s="68" t="s">
        <v>68</v>
      </c>
      <c r="K14" s="62">
        <v>362</v>
      </c>
      <c r="L14" s="63" t="s">
        <v>69</v>
      </c>
      <c r="M14" s="63">
        <v>12</v>
      </c>
      <c r="N14" s="69">
        <v>47203501000</v>
      </c>
      <c r="O14" s="69" t="s">
        <v>54</v>
      </c>
      <c r="P14" s="70">
        <v>84000</v>
      </c>
      <c r="Q14" s="71" t="s">
        <v>74</v>
      </c>
      <c r="R14" s="71" t="s">
        <v>75</v>
      </c>
      <c r="S14" s="56" t="s">
        <v>70</v>
      </c>
      <c r="T14" s="69" t="s">
        <v>71</v>
      </c>
      <c r="U14" s="72" t="s">
        <v>57</v>
      </c>
      <c r="V14" s="72" t="s">
        <v>57</v>
      </c>
    </row>
    <row r="15" spans="1:22" ht="90.75" customHeight="1" x14ac:dyDescent="0.25">
      <c r="A15" s="64" t="s">
        <v>28</v>
      </c>
      <c r="B15" s="55" t="s">
        <v>63</v>
      </c>
      <c r="C15" s="55" t="s">
        <v>64</v>
      </c>
      <c r="D15" s="55" t="s">
        <v>49</v>
      </c>
      <c r="E15" s="55" t="s">
        <v>65</v>
      </c>
      <c r="F15" s="55" t="s">
        <v>50</v>
      </c>
      <c r="G15" s="65" t="s">
        <v>286</v>
      </c>
      <c r="H15" s="66" t="s">
        <v>287</v>
      </c>
      <c r="I15" s="67" t="s">
        <v>143</v>
      </c>
      <c r="J15" s="136" t="s">
        <v>144</v>
      </c>
      <c r="K15" s="75">
        <v>362</v>
      </c>
      <c r="L15" s="75" t="s">
        <v>69</v>
      </c>
      <c r="M15" s="75">
        <v>12</v>
      </c>
      <c r="N15" s="69">
        <v>47203501000</v>
      </c>
      <c r="O15" s="69" t="s">
        <v>54</v>
      </c>
      <c r="P15" s="70">
        <v>175000</v>
      </c>
      <c r="Q15" s="71" t="s">
        <v>74</v>
      </c>
      <c r="R15" s="71" t="s">
        <v>75</v>
      </c>
      <c r="S15" s="56" t="s">
        <v>145</v>
      </c>
      <c r="T15" s="69" t="s">
        <v>71</v>
      </c>
      <c r="U15" s="90" t="s">
        <v>57</v>
      </c>
      <c r="V15" s="90" t="s">
        <v>57</v>
      </c>
    </row>
    <row r="16" spans="1:22" ht="60.75" customHeight="1" x14ac:dyDescent="0.25">
      <c r="A16" s="296" t="s">
        <v>29</v>
      </c>
      <c r="B16" s="56">
        <v>803</v>
      </c>
      <c r="C16" s="56">
        <v>1002</v>
      </c>
      <c r="D16" s="55" t="s">
        <v>49</v>
      </c>
      <c r="E16" s="56">
        <v>244</v>
      </c>
      <c r="F16" s="146" t="s">
        <v>50</v>
      </c>
      <c r="G16" s="298" t="s">
        <v>200</v>
      </c>
      <c r="H16" s="299" t="s">
        <v>201</v>
      </c>
      <c r="I16" s="300" t="s">
        <v>202</v>
      </c>
      <c r="J16" s="262" t="s">
        <v>203</v>
      </c>
      <c r="K16" s="325">
        <v>113</v>
      </c>
      <c r="L16" s="327" t="s">
        <v>199</v>
      </c>
      <c r="M16" s="329">
        <f>M18+M19</f>
        <v>7501</v>
      </c>
      <c r="N16" s="331">
        <v>47203501000</v>
      </c>
      <c r="O16" s="331" t="s">
        <v>54</v>
      </c>
      <c r="P16" s="333">
        <v>790088.52</v>
      </c>
      <c r="Q16" s="327" t="s">
        <v>74</v>
      </c>
      <c r="R16" s="327" t="s">
        <v>75</v>
      </c>
      <c r="S16" s="302" t="s">
        <v>204</v>
      </c>
      <c r="T16" s="302" t="s">
        <v>71</v>
      </c>
      <c r="U16" s="156" t="s">
        <v>57</v>
      </c>
      <c r="V16" s="78" t="s">
        <v>57</v>
      </c>
    </row>
    <row r="17" spans="1:22" ht="27.75" customHeight="1" x14ac:dyDescent="0.25">
      <c r="A17" s="297"/>
      <c r="B17" s="55" t="s">
        <v>63</v>
      </c>
      <c r="C17" s="55" t="s">
        <v>64</v>
      </c>
      <c r="D17" s="55" t="s">
        <v>96</v>
      </c>
      <c r="E17" s="55" t="s">
        <v>65</v>
      </c>
      <c r="F17" s="146" t="s">
        <v>96</v>
      </c>
      <c r="G17" s="298"/>
      <c r="H17" s="299"/>
      <c r="I17" s="301"/>
      <c r="J17" s="263"/>
      <c r="K17" s="326"/>
      <c r="L17" s="328"/>
      <c r="M17" s="330"/>
      <c r="N17" s="332"/>
      <c r="O17" s="332"/>
      <c r="P17" s="334"/>
      <c r="Q17" s="328"/>
      <c r="R17" s="328"/>
      <c r="S17" s="303"/>
      <c r="T17" s="303"/>
      <c r="U17" s="156" t="s">
        <v>57</v>
      </c>
      <c r="V17" s="78" t="s">
        <v>57</v>
      </c>
    </row>
    <row r="18" spans="1:22" ht="38.25" customHeight="1" x14ac:dyDescent="0.25">
      <c r="A18" s="256" t="s">
        <v>76</v>
      </c>
      <c r="B18" s="257"/>
      <c r="C18" s="257"/>
      <c r="D18" s="257"/>
      <c r="E18" s="257"/>
      <c r="F18" s="258"/>
      <c r="G18" s="76" t="s">
        <v>200</v>
      </c>
      <c r="H18" s="102" t="s">
        <v>201</v>
      </c>
      <c r="I18" s="181" t="s">
        <v>205</v>
      </c>
      <c r="J18" s="262" t="s">
        <v>206</v>
      </c>
      <c r="K18" s="78">
        <v>113</v>
      </c>
      <c r="L18" s="78" t="s">
        <v>199</v>
      </c>
      <c r="M18" s="78">
        <v>3200</v>
      </c>
      <c r="N18" s="264" t="s">
        <v>33</v>
      </c>
      <c r="O18" s="265"/>
      <c r="P18" s="265"/>
      <c r="Q18" s="265"/>
      <c r="R18" s="265"/>
      <c r="S18" s="265"/>
      <c r="T18" s="266"/>
      <c r="U18" s="156" t="s">
        <v>57</v>
      </c>
      <c r="V18" s="78" t="s">
        <v>57</v>
      </c>
    </row>
    <row r="19" spans="1:22" ht="40.5" customHeight="1" x14ac:dyDescent="0.25">
      <c r="A19" s="259"/>
      <c r="B19" s="260"/>
      <c r="C19" s="260"/>
      <c r="D19" s="260"/>
      <c r="E19" s="260"/>
      <c r="F19" s="261"/>
      <c r="G19" s="76" t="s">
        <v>207</v>
      </c>
      <c r="H19" s="102" t="s">
        <v>208</v>
      </c>
      <c r="I19" s="181" t="s">
        <v>209</v>
      </c>
      <c r="J19" s="263"/>
      <c r="K19" s="78">
        <v>113</v>
      </c>
      <c r="L19" s="180" t="s">
        <v>199</v>
      </c>
      <c r="M19" s="78">
        <v>4301</v>
      </c>
      <c r="N19" s="264" t="s">
        <v>33</v>
      </c>
      <c r="O19" s="265"/>
      <c r="P19" s="265"/>
      <c r="Q19" s="265"/>
      <c r="R19" s="265"/>
      <c r="S19" s="265"/>
      <c r="T19" s="266"/>
      <c r="U19" s="156" t="s">
        <v>57</v>
      </c>
      <c r="V19" s="78" t="s">
        <v>57</v>
      </c>
    </row>
    <row r="20" spans="1:22" ht="63" customHeight="1" x14ac:dyDescent="0.25">
      <c r="A20" s="211"/>
      <c r="B20" s="206"/>
      <c r="C20" s="206"/>
      <c r="D20" s="206"/>
      <c r="E20" s="206"/>
      <c r="F20" s="206"/>
      <c r="G20" s="95" t="s">
        <v>200</v>
      </c>
      <c r="H20" s="95" t="s">
        <v>283</v>
      </c>
      <c r="I20" s="213" t="s">
        <v>284</v>
      </c>
      <c r="J20" s="212" t="s">
        <v>285</v>
      </c>
      <c r="K20" s="214" t="s">
        <v>57</v>
      </c>
      <c r="L20" s="78" t="s">
        <v>57</v>
      </c>
      <c r="M20" s="215" t="s">
        <v>57</v>
      </c>
      <c r="N20" s="203"/>
      <c r="O20" s="204"/>
      <c r="P20" s="204"/>
      <c r="Q20" s="204"/>
      <c r="R20" s="204"/>
      <c r="S20" s="204"/>
      <c r="T20" s="205"/>
      <c r="U20" s="156"/>
      <c r="V20" s="78"/>
    </row>
    <row r="21" spans="1:22" ht="52.5" customHeight="1" x14ac:dyDescent="0.25">
      <c r="A21" s="296" t="s">
        <v>30</v>
      </c>
      <c r="B21" s="56">
        <v>803</v>
      </c>
      <c r="C21" s="56">
        <v>1002</v>
      </c>
      <c r="D21" s="55" t="s">
        <v>49</v>
      </c>
      <c r="E21" s="56">
        <v>247</v>
      </c>
      <c r="F21" s="146" t="s">
        <v>50</v>
      </c>
      <c r="G21" s="76" t="s">
        <v>210</v>
      </c>
      <c r="H21" s="102" t="s">
        <v>211</v>
      </c>
      <c r="I21" s="323" t="s">
        <v>212</v>
      </c>
      <c r="J21" s="262" t="s">
        <v>213</v>
      </c>
      <c r="K21" s="325">
        <v>245</v>
      </c>
      <c r="L21" s="325" t="s">
        <v>214</v>
      </c>
      <c r="M21" s="327" t="s">
        <v>216</v>
      </c>
      <c r="N21" s="331">
        <v>47203501000</v>
      </c>
      <c r="O21" s="331" t="s">
        <v>54</v>
      </c>
      <c r="P21" s="333">
        <v>917258.4</v>
      </c>
      <c r="Q21" s="327" t="s">
        <v>74</v>
      </c>
      <c r="R21" s="327" t="s">
        <v>75</v>
      </c>
      <c r="S21" s="302" t="s">
        <v>204</v>
      </c>
      <c r="T21" s="302" t="s">
        <v>71</v>
      </c>
      <c r="U21" s="156" t="s">
        <v>57</v>
      </c>
      <c r="V21" s="78" t="s">
        <v>57</v>
      </c>
    </row>
    <row r="22" spans="1:22" ht="36" customHeight="1" x14ac:dyDescent="0.25">
      <c r="A22" s="297"/>
      <c r="B22" s="55" t="s">
        <v>63</v>
      </c>
      <c r="C22" s="55" t="s">
        <v>64</v>
      </c>
      <c r="D22" s="55" t="s">
        <v>96</v>
      </c>
      <c r="E22" s="55" t="s">
        <v>215</v>
      </c>
      <c r="F22" s="146" t="s">
        <v>96</v>
      </c>
      <c r="G22" s="76" t="s">
        <v>210</v>
      </c>
      <c r="H22" s="102" t="s">
        <v>211</v>
      </c>
      <c r="I22" s="324"/>
      <c r="J22" s="263"/>
      <c r="K22" s="326"/>
      <c r="L22" s="326"/>
      <c r="M22" s="328"/>
      <c r="N22" s="332"/>
      <c r="O22" s="332"/>
      <c r="P22" s="334"/>
      <c r="Q22" s="328"/>
      <c r="R22" s="328"/>
      <c r="S22" s="303"/>
      <c r="T22" s="303"/>
      <c r="U22" s="156" t="s">
        <v>57</v>
      </c>
      <c r="V22" s="78" t="s">
        <v>57</v>
      </c>
    </row>
    <row r="23" spans="1:22" ht="60.75" customHeight="1" x14ac:dyDescent="0.25">
      <c r="A23" s="167" t="s">
        <v>31</v>
      </c>
      <c r="B23" s="167" t="s">
        <v>63</v>
      </c>
      <c r="C23" s="167" t="s">
        <v>64</v>
      </c>
      <c r="D23" s="168" t="s">
        <v>189</v>
      </c>
      <c r="E23" s="167" t="s">
        <v>65</v>
      </c>
      <c r="F23" s="168" t="s">
        <v>190</v>
      </c>
      <c r="G23" s="169" t="s">
        <v>191</v>
      </c>
      <c r="H23" s="169" t="s">
        <v>192</v>
      </c>
      <c r="I23" s="170" t="s">
        <v>193</v>
      </c>
      <c r="J23" s="171" t="s">
        <v>194</v>
      </c>
      <c r="K23" s="172" t="s">
        <v>33</v>
      </c>
      <c r="L23" s="173" t="s">
        <v>33</v>
      </c>
      <c r="M23" s="173" t="s">
        <v>33</v>
      </c>
      <c r="N23" s="174">
        <v>47203501000</v>
      </c>
      <c r="O23" s="171" t="s">
        <v>127</v>
      </c>
      <c r="P23" s="175">
        <v>5000000</v>
      </c>
      <c r="Q23" s="167" t="s">
        <v>74</v>
      </c>
      <c r="R23" s="167" t="s">
        <v>75</v>
      </c>
      <c r="S23" s="171" t="s">
        <v>195</v>
      </c>
      <c r="T23" s="174" t="s">
        <v>71</v>
      </c>
      <c r="U23" s="174" t="s">
        <v>57</v>
      </c>
      <c r="V23" s="174" t="s">
        <v>57</v>
      </c>
    </row>
    <row r="24" spans="1:22" ht="44.25" customHeight="1" x14ac:dyDescent="0.25">
      <c r="A24" s="289"/>
      <c r="B24" s="289"/>
      <c r="C24" s="289"/>
      <c r="D24" s="289"/>
      <c r="E24" s="289"/>
      <c r="F24" s="289"/>
      <c r="G24" s="169" t="s">
        <v>191</v>
      </c>
      <c r="H24" s="169" t="s">
        <v>192</v>
      </c>
      <c r="I24" s="176" t="s">
        <v>196</v>
      </c>
      <c r="J24" s="177" t="s">
        <v>194</v>
      </c>
      <c r="K24" s="172">
        <v>233</v>
      </c>
      <c r="L24" s="173" t="s">
        <v>197</v>
      </c>
      <c r="M24" s="178">
        <v>800</v>
      </c>
      <c r="N24" s="290" t="s">
        <v>33</v>
      </c>
      <c r="O24" s="291"/>
      <c r="P24" s="291"/>
      <c r="Q24" s="291"/>
      <c r="R24" s="291"/>
      <c r="S24" s="291"/>
      <c r="T24" s="291"/>
      <c r="U24" s="291"/>
      <c r="V24" s="292"/>
    </row>
    <row r="25" spans="1:22" ht="56.25" customHeight="1" x14ac:dyDescent="0.25">
      <c r="A25" s="289"/>
      <c r="B25" s="289"/>
      <c r="C25" s="289"/>
      <c r="D25" s="289"/>
      <c r="E25" s="289"/>
      <c r="F25" s="289"/>
      <c r="G25" s="95" t="s">
        <v>191</v>
      </c>
      <c r="H25" s="95" t="s">
        <v>192</v>
      </c>
      <c r="I25" s="176" t="s">
        <v>198</v>
      </c>
      <c r="J25" s="177" t="s">
        <v>194</v>
      </c>
      <c r="K25" s="179">
        <v>113</v>
      </c>
      <c r="L25" s="179" t="s">
        <v>199</v>
      </c>
      <c r="M25" s="178">
        <v>900</v>
      </c>
      <c r="N25" s="293"/>
      <c r="O25" s="294"/>
      <c r="P25" s="294"/>
      <c r="Q25" s="294"/>
      <c r="R25" s="294"/>
      <c r="S25" s="294"/>
      <c r="T25" s="294"/>
      <c r="U25" s="294"/>
      <c r="V25" s="295"/>
    </row>
    <row r="26" spans="1:22" ht="129.75" customHeight="1" x14ac:dyDescent="0.25">
      <c r="A26" s="82" t="s">
        <v>32</v>
      </c>
      <c r="B26" s="83">
        <v>803</v>
      </c>
      <c r="C26" s="83">
        <v>1002</v>
      </c>
      <c r="D26" s="84" t="s">
        <v>49</v>
      </c>
      <c r="E26" s="83">
        <v>244</v>
      </c>
      <c r="F26" s="85" t="s">
        <v>50</v>
      </c>
      <c r="G26" s="86" t="s">
        <v>142</v>
      </c>
      <c r="H26" s="87" t="s">
        <v>78</v>
      </c>
      <c r="I26" s="88" t="s">
        <v>79</v>
      </c>
      <c r="J26" s="89" t="s">
        <v>80</v>
      </c>
      <c r="K26" s="90">
        <v>792</v>
      </c>
      <c r="L26" s="90" t="s">
        <v>81</v>
      </c>
      <c r="M26" s="91">
        <v>62</v>
      </c>
      <c r="N26" s="69">
        <v>47203501000</v>
      </c>
      <c r="O26" s="69" t="s">
        <v>54</v>
      </c>
      <c r="P26" s="92">
        <v>500000</v>
      </c>
      <c r="Q26" s="71" t="s">
        <v>120</v>
      </c>
      <c r="R26" s="71" t="s">
        <v>75</v>
      </c>
      <c r="S26" s="93" t="s">
        <v>82</v>
      </c>
      <c r="T26" s="69" t="s">
        <v>56</v>
      </c>
      <c r="U26" s="72" t="s">
        <v>57</v>
      </c>
      <c r="V26" s="90" t="s">
        <v>57</v>
      </c>
    </row>
    <row r="27" spans="1:22" x14ac:dyDescent="0.25">
      <c r="A27" s="39"/>
      <c r="B27" s="40"/>
      <c r="C27" s="40"/>
      <c r="D27" s="40"/>
      <c r="E27" s="40"/>
      <c r="F27" s="41"/>
      <c r="G27" s="58"/>
      <c r="H27" s="59"/>
      <c r="I27" s="60"/>
      <c r="J27" s="94" t="s">
        <v>83</v>
      </c>
      <c r="K27" s="62"/>
      <c r="L27" s="63"/>
      <c r="M27" s="63"/>
      <c r="N27" s="21"/>
      <c r="O27" s="21"/>
      <c r="P27" s="21"/>
      <c r="Q27" s="21"/>
      <c r="R27" s="21"/>
      <c r="S27" s="21"/>
      <c r="T27" s="39"/>
      <c r="U27" s="23"/>
      <c r="V27" s="23"/>
    </row>
    <row r="28" spans="1:22" ht="78.75" x14ac:dyDescent="0.25">
      <c r="A28" s="42" t="s">
        <v>129</v>
      </c>
      <c r="B28" s="43">
        <v>803</v>
      </c>
      <c r="C28" s="43">
        <v>1002</v>
      </c>
      <c r="D28" s="44" t="s">
        <v>49</v>
      </c>
      <c r="E28" s="43">
        <v>244</v>
      </c>
      <c r="F28" s="45" t="s">
        <v>50</v>
      </c>
      <c r="G28" s="46" t="s">
        <v>33</v>
      </c>
      <c r="H28" s="47" t="s">
        <v>33</v>
      </c>
      <c r="I28" s="48" t="s">
        <v>51</v>
      </c>
      <c r="J28" s="49" t="s">
        <v>52</v>
      </c>
      <c r="K28" s="50" t="s">
        <v>33</v>
      </c>
      <c r="L28" s="50" t="s">
        <v>33</v>
      </c>
      <c r="M28" s="50" t="s">
        <v>33</v>
      </c>
      <c r="N28" s="51">
        <v>47203501000</v>
      </c>
      <c r="O28" s="52" t="s">
        <v>54</v>
      </c>
      <c r="P28" s="53">
        <v>50000</v>
      </c>
      <c r="Q28" s="54" t="s">
        <v>95</v>
      </c>
      <c r="R28" s="55" t="s">
        <v>93</v>
      </c>
      <c r="S28" s="56" t="s">
        <v>55</v>
      </c>
      <c r="T28" s="56" t="s">
        <v>56</v>
      </c>
      <c r="U28" s="57" t="s">
        <v>57</v>
      </c>
      <c r="V28" s="57" t="s">
        <v>57</v>
      </c>
    </row>
    <row r="29" spans="1:22" ht="33.75" x14ac:dyDescent="0.25">
      <c r="A29" s="234" t="s">
        <v>33</v>
      </c>
      <c r="B29" s="269"/>
      <c r="C29" s="269"/>
      <c r="D29" s="269"/>
      <c r="E29" s="269"/>
      <c r="F29" s="270"/>
      <c r="G29" s="58" t="s">
        <v>58</v>
      </c>
      <c r="H29" s="59" t="s">
        <v>59</v>
      </c>
      <c r="I29" s="60" t="s">
        <v>60</v>
      </c>
      <c r="J29" s="61" t="s">
        <v>61</v>
      </c>
      <c r="K29" s="75">
        <v>778</v>
      </c>
      <c r="L29" s="75" t="s">
        <v>62</v>
      </c>
      <c r="M29" s="63">
        <v>100</v>
      </c>
      <c r="N29" s="233" t="s">
        <v>33</v>
      </c>
      <c r="O29" s="233"/>
      <c r="P29" s="233"/>
      <c r="Q29" s="233"/>
      <c r="R29" s="233"/>
      <c r="S29" s="233"/>
      <c r="T29" s="234"/>
      <c r="U29" s="23"/>
      <c r="V29" s="23"/>
    </row>
    <row r="30" spans="1:22" ht="135" x14ac:dyDescent="0.25">
      <c r="A30" s="42" t="s">
        <v>218</v>
      </c>
      <c r="B30" s="119">
        <v>803</v>
      </c>
      <c r="C30" s="119">
        <v>1002</v>
      </c>
      <c r="D30" s="120" t="s">
        <v>49</v>
      </c>
      <c r="E30" s="119">
        <v>244</v>
      </c>
      <c r="F30" s="121" t="s">
        <v>50</v>
      </c>
      <c r="G30" s="118" t="s">
        <v>288</v>
      </c>
      <c r="H30" s="79" t="s">
        <v>128</v>
      </c>
      <c r="I30" s="122" t="s">
        <v>161</v>
      </c>
      <c r="J30" s="113" t="s">
        <v>125</v>
      </c>
      <c r="K30" s="110">
        <v>796</v>
      </c>
      <c r="L30" s="110" t="s">
        <v>126</v>
      </c>
      <c r="M30" s="75">
        <v>1</v>
      </c>
      <c r="N30" s="21">
        <v>47203501000</v>
      </c>
      <c r="O30" s="21" t="s">
        <v>127</v>
      </c>
      <c r="P30" s="115">
        <v>3500000</v>
      </c>
      <c r="Q30" s="116" t="s">
        <v>95</v>
      </c>
      <c r="R30" s="116" t="s">
        <v>121</v>
      </c>
      <c r="S30" s="126" t="s">
        <v>99</v>
      </c>
      <c r="T30" s="39" t="s">
        <v>56</v>
      </c>
      <c r="U30" s="23"/>
      <c r="V30" s="23"/>
    </row>
    <row r="31" spans="1:22" ht="90" x14ac:dyDescent="0.25">
      <c r="A31" s="73" t="s">
        <v>219</v>
      </c>
      <c r="B31" s="55" t="s">
        <v>63</v>
      </c>
      <c r="C31" s="55" t="s">
        <v>64</v>
      </c>
      <c r="D31" s="55" t="s">
        <v>49</v>
      </c>
      <c r="E31" s="55" t="s">
        <v>65</v>
      </c>
      <c r="F31" s="55" t="s">
        <v>50</v>
      </c>
      <c r="G31" s="76" t="s">
        <v>289</v>
      </c>
      <c r="H31" s="123" t="s">
        <v>277</v>
      </c>
      <c r="I31" s="80" t="s">
        <v>123</v>
      </c>
      <c r="J31" s="74" t="s">
        <v>124</v>
      </c>
      <c r="K31" s="75">
        <v>796</v>
      </c>
      <c r="L31" s="75" t="s">
        <v>53</v>
      </c>
      <c r="M31" s="75">
        <v>12500</v>
      </c>
      <c r="N31" s="76">
        <v>4720351000</v>
      </c>
      <c r="O31" s="56" t="s">
        <v>54</v>
      </c>
      <c r="P31" s="77">
        <v>50000</v>
      </c>
      <c r="Q31" s="55" t="s">
        <v>121</v>
      </c>
      <c r="R31" s="55" t="s">
        <v>94</v>
      </c>
      <c r="S31" s="56" t="s">
        <v>55</v>
      </c>
      <c r="T31" s="56" t="s">
        <v>56</v>
      </c>
      <c r="U31" s="78" t="s">
        <v>57</v>
      </c>
      <c r="V31" s="79" t="s">
        <v>57</v>
      </c>
    </row>
    <row r="32" spans="1:22" ht="78.75" x14ac:dyDescent="0.25">
      <c r="A32" s="73" t="s">
        <v>220</v>
      </c>
      <c r="B32" s="73" t="s">
        <v>63</v>
      </c>
      <c r="C32" s="73" t="s">
        <v>64</v>
      </c>
      <c r="D32" s="73" t="s">
        <v>84</v>
      </c>
      <c r="E32" s="73" t="s">
        <v>85</v>
      </c>
      <c r="F32" s="73" t="s">
        <v>86</v>
      </c>
      <c r="G32" s="78" t="s">
        <v>87</v>
      </c>
      <c r="H32" s="95" t="s">
        <v>88</v>
      </c>
      <c r="I32" s="96" t="s">
        <v>89</v>
      </c>
      <c r="J32" s="89" t="s">
        <v>90</v>
      </c>
      <c r="K32" s="97">
        <v>642</v>
      </c>
      <c r="L32" s="75" t="s">
        <v>91</v>
      </c>
      <c r="M32" s="98">
        <v>1</v>
      </c>
      <c r="N32" s="56">
        <v>47203501000</v>
      </c>
      <c r="O32" s="56" t="s">
        <v>54</v>
      </c>
      <c r="P32" s="99">
        <v>150600.57</v>
      </c>
      <c r="Q32" s="73" t="s">
        <v>93</v>
      </c>
      <c r="R32" s="73" t="s">
        <v>94</v>
      </c>
      <c r="S32" s="56" t="s">
        <v>92</v>
      </c>
      <c r="T32" s="76" t="s">
        <v>71</v>
      </c>
      <c r="U32" s="76" t="s">
        <v>57</v>
      </c>
      <c r="V32" s="78" t="s">
        <v>57</v>
      </c>
    </row>
    <row r="33" spans="1:22" ht="59.25" customHeight="1" x14ac:dyDescent="0.25">
      <c r="A33" s="100" t="s">
        <v>221</v>
      </c>
      <c r="B33" s="101" t="s">
        <v>63</v>
      </c>
      <c r="C33" s="101" t="s">
        <v>64</v>
      </c>
      <c r="D33" s="101" t="s">
        <v>96</v>
      </c>
      <c r="E33" s="101" t="s">
        <v>65</v>
      </c>
      <c r="F33" s="101" t="s">
        <v>96</v>
      </c>
      <c r="G33" s="102" t="s">
        <v>97</v>
      </c>
      <c r="H33" s="103" t="s">
        <v>97</v>
      </c>
      <c r="I33" s="104" t="s">
        <v>98</v>
      </c>
      <c r="J33" s="102" t="s">
        <v>97</v>
      </c>
      <c r="K33" s="89" t="s">
        <v>97</v>
      </c>
      <c r="L33" s="75" t="s">
        <v>97</v>
      </c>
      <c r="M33" s="75">
        <f>M34+M35+M36+M37+M38+M39</f>
        <v>142</v>
      </c>
      <c r="N33" s="102">
        <v>47203501000</v>
      </c>
      <c r="O33" s="102" t="s">
        <v>54</v>
      </c>
      <c r="P33" s="74">
        <v>230000</v>
      </c>
      <c r="Q33" s="101" t="s">
        <v>93</v>
      </c>
      <c r="R33" s="101" t="s">
        <v>122</v>
      </c>
      <c r="S33" s="102" t="s">
        <v>99</v>
      </c>
      <c r="T33" s="102" t="s">
        <v>56</v>
      </c>
      <c r="U33" s="105" t="s">
        <v>57</v>
      </c>
      <c r="V33" s="106" t="s">
        <v>57</v>
      </c>
    </row>
    <row r="34" spans="1:22" ht="46.5" customHeight="1" x14ac:dyDescent="0.25">
      <c r="A34" s="271" t="s">
        <v>33</v>
      </c>
      <c r="B34" s="272"/>
      <c r="C34" s="272"/>
      <c r="D34" s="272"/>
      <c r="E34" s="272"/>
      <c r="F34" s="273"/>
      <c r="G34" s="107" t="s">
        <v>100</v>
      </c>
      <c r="H34" s="123" t="s">
        <v>101</v>
      </c>
      <c r="I34" s="108" t="s">
        <v>102</v>
      </c>
      <c r="J34" s="109" t="s">
        <v>103</v>
      </c>
      <c r="K34" s="110" t="s">
        <v>104</v>
      </c>
      <c r="L34" s="110" t="s">
        <v>53</v>
      </c>
      <c r="M34" s="75">
        <v>40</v>
      </c>
      <c r="N34" s="280" t="s">
        <v>33</v>
      </c>
      <c r="O34" s="281"/>
      <c r="P34" s="281"/>
      <c r="Q34" s="281"/>
      <c r="R34" s="281"/>
      <c r="S34" s="281"/>
      <c r="T34" s="282"/>
      <c r="U34" s="105"/>
      <c r="V34" s="106"/>
    </row>
    <row r="35" spans="1:22" ht="35.25" customHeight="1" x14ac:dyDescent="0.25">
      <c r="A35" s="274"/>
      <c r="B35" s="275"/>
      <c r="C35" s="275"/>
      <c r="D35" s="275"/>
      <c r="E35" s="275"/>
      <c r="F35" s="276"/>
      <c r="G35" s="111" t="s">
        <v>290</v>
      </c>
      <c r="H35" s="124" t="s">
        <v>291</v>
      </c>
      <c r="I35" s="108" t="s">
        <v>105</v>
      </c>
      <c r="J35" s="109" t="s">
        <v>106</v>
      </c>
      <c r="K35" s="110" t="s">
        <v>104</v>
      </c>
      <c r="L35" s="110" t="s">
        <v>53</v>
      </c>
      <c r="M35" s="75">
        <v>30</v>
      </c>
      <c r="N35" s="283"/>
      <c r="O35" s="284"/>
      <c r="P35" s="284"/>
      <c r="Q35" s="284"/>
      <c r="R35" s="284"/>
      <c r="S35" s="284"/>
      <c r="T35" s="285"/>
      <c r="U35" s="105"/>
      <c r="V35" s="106"/>
    </row>
    <row r="36" spans="1:22" ht="39" customHeight="1" x14ac:dyDescent="0.25">
      <c r="A36" s="274"/>
      <c r="B36" s="275"/>
      <c r="C36" s="275"/>
      <c r="D36" s="275"/>
      <c r="E36" s="275"/>
      <c r="F36" s="276"/>
      <c r="G36" s="111" t="s">
        <v>107</v>
      </c>
      <c r="H36" s="124" t="s">
        <v>108</v>
      </c>
      <c r="I36" s="108" t="s">
        <v>109</v>
      </c>
      <c r="J36" s="109" t="s">
        <v>110</v>
      </c>
      <c r="K36" s="110" t="s">
        <v>104</v>
      </c>
      <c r="L36" s="110" t="s">
        <v>53</v>
      </c>
      <c r="M36" s="75">
        <v>40</v>
      </c>
      <c r="N36" s="283"/>
      <c r="O36" s="284"/>
      <c r="P36" s="284"/>
      <c r="Q36" s="284"/>
      <c r="R36" s="284"/>
      <c r="S36" s="284"/>
      <c r="T36" s="285"/>
      <c r="U36" s="105"/>
      <c r="V36" s="106"/>
    </row>
    <row r="37" spans="1:22" ht="33.75" customHeight="1" x14ac:dyDescent="0.25">
      <c r="A37" s="274"/>
      <c r="B37" s="275"/>
      <c r="C37" s="275"/>
      <c r="D37" s="275"/>
      <c r="E37" s="275"/>
      <c r="F37" s="276"/>
      <c r="G37" s="107" t="s">
        <v>292</v>
      </c>
      <c r="H37" s="125" t="s">
        <v>111</v>
      </c>
      <c r="I37" s="108" t="s">
        <v>112</v>
      </c>
      <c r="J37" s="113" t="s">
        <v>113</v>
      </c>
      <c r="K37" s="110" t="s">
        <v>104</v>
      </c>
      <c r="L37" s="110" t="s">
        <v>53</v>
      </c>
      <c r="M37" s="75">
        <v>10</v>
      </c>
      <c r="N37" s="283"/>
      <c r="O37" s="284"/>
      <c r="P37" s="284"/>
      <c r="Q37" s="284"/>
      <c r="R37" s="284"/>
      <c r="S37" s="284"/>
      <c r="T37" s="285"/>
      <c r="U37" s="23"/>
      <c r="V37" s="23"/>
    </row>
    <row r="38" spans="1:22" ht="45" customHeight="1" x14ac:dyDescent="0.25">
      <c r="A38" s="274"/>
      <c r="B38" s="275"/>
      <c r="C38" s="275"/>
      <c r="D38" s="275"/>
      <c r="E38" s="275"/>
      <c r="F38" s="276"/>
      <c r="G38" s="107" t="s">
        <v>114</v>
      </c>
      <c r="H38" s="125" t="s">
        <v>111</v>
      </c>
      <c r="I38" s="114" t="s">
        <v>115</v>
      </c>
      <c r="J38" s="113" t="s">
        <v>116</v>
      </c>
      <c r="K38" s="110" t="s">
        <v>104</v>
      </c>
      <c r="L38" s="110" t="s">
        <v>53</v>
      </c>
      <c r="M38" s="75">
        <v>12</v>
      </c>
      <c r="N38" s="283"/>
      <c r="O38" s="284"/>
      <c r="P38" s="284"/>
      <c r="Q38" s="284"/>
      <c r="R38" s="284"/>
      <c r="S38" s="284"/>
      <c r="T38" s="285"/>
      <c r="U38" s="23"/>
      <c r="V38" s="23"/>
    </row>
    <row r="39" spans="1:22" ht="66.75" customHeight="1" x14ac:dyDescent="0.25">
      <c r="A39" s="277"/>
      <c r="B39" s="278"/>
      <c r="C39" s="278"/>
      <c r="D39" s="278"/>
      <c r="E39" s="278"/>
      <c r="F39" s="279"/>
      <c r="G39" s="107" t="s">
        <v>117</v>
      </c>
      <c r="H39" s="125" t="s">
        <v>111</v>
      </c>
      <c r="I39" s="114" t="s">
        <v>118</v>
      </c>
      <c r="J39" s="113" t="s">
        <v>119</v>
      </c>
      <c r="K39" s="110" t="s">
        <v>104</v>
      </c>
      <c r="L39" s="110" t="s">
        <v>53</v>
      </c>
      <c r="M39" s="75">
        <v>10</v>
      </c>
      <c r="N39" s="286"/>
      <c r="O39" s="287"/>
      <c r="P39" s="287"/>
      <c r="Q39" s="287"/>
      <c r="R39" s="287"/>
      <c r="S39" s="287"/>
      <c r="T39" s="288"/>
      <c r="U39" s="23"/>
      <c r="V39" s="23"/>
    </row>
    <row r="40" spans="1:22" ht="59.25" customHeight="1" x14ac:dyDescent="0.25">
      <c r="A40" s="100" t="s">
        <v>222</v>
      </c>
      <c r="B40" s="101" t="s">
        <v>63</v>
      </c>
      <c r="C40" s="101" t="s">
        <v>64</v>
      </c>
      <c r="D40" s="101" t="s">
        <v>96</v>
      </c>
      <c r="E40" s="101" t="s">
        <v>65</v>
      </c>
      <c r="F40" s="101" t="s">
        <v>96</v>
      </c>
      <c r="G40" s="102" t="s">
        <v>97</v>
      </c>
      <c r="H40" s="103" t="s">
        <v>97</v>
      </c>
      <c r="I40" s="149" t="s">
        <v>160</v>
      </c>
      <c r="J40" s="74" t="s">
        <v>33</v>
      </c>
      <c r="K40" s="110" t="s">
        <v>33</v>
      </c>
      <c r="L40" s="110" t="s">
        <v>33</v>
      </c>
      <c r="M40" s="75">
        <f>M41+M42+M43+M44+M45</f>
        <v>7</v>
      </c>
      <c r="N40" s="126">
        <v>47203501000</v>
      </c>
      <c r="O40" s="126" t="s">
        <v>127</v>
      </c>
      <c r="P40" s="195">
        <v>236060</v>
      </c>
      <c r="Q40" s="196" t="s">
        <v>95</v>
      </c>
      <c r="R40" s="196" t="s">
        <v>93</v>
      </c>
      <c r="S40" s="126" t="s">
        <v>99</v>
      </c>
      <c r="T40" s="39"/>
      <c r="U40" s="23"/>
      <c r="V40" s="23"/>
    </row>
    <row r="41" spans="1:22" ht="66" customHeight="1" x14ac:dyDescent="0.25">
      <c r="A41" s="235" t="s">
        <v>33</v>
      </c>
      <c r="B41" s="236"/>
      <c r="C41" s="236"/>
      <c r="D41" s="236"/>
      <c r="E41" s="236"/>
      <c r="F41" s="237"/>
      <c r="G41" s="197" t="s">
        <v>171</v>
      </c>
      <c r="H41" s="198" t="s">
        <v>170</v>
      </c>
      <c r="I41" s="135" t="s">
        <v>165</v>
      </c>
      <c r="J41" s="182" t="s">
        <v>225</v>
      </c>
      <c r="K41" s="110">
        <v>796</v>
      </c>
      <c r="L41" s="110" t="s">
        <v>126</v>
      </c>
      <c r="M41" s="75">
        <v>2</v>
      </c>
      <c r="N41" s="346" t="s">
        <v>76</v>
      </c>
      <c r="O41" s="347"/>
      <c r="P41" s="347"/>
      <c r="Q41" s="347"/>
      <c r="R41" s="347"/>
      <c r="S41" s="347"/>
      <c r="T41" s="348"/>
      <c r="U41" s="23"/>
      <c r="V41" s="23"/>
    </row>
    <row r="42" spans="1:22" ht="79.5" customHeight="1" x14ac:dyDescent="0.25">
      <c r="A42" s="238"/>
      <c r="B42" s="239"/>
      <c r="C42" s="239"/>
      <c r="D42" s="239"/>
      <c r="E42" s="239"/>
      <c r="F42" s="240"/>
      <c r="G42" s="197" t="s">
        <v>173</v>
      </c>
      <c r="H42" s="198" t="s">
        <v>172</v>
      </c>
      <c r="I42" s="135" t="s">
        <v>167</v>
      </c>
      <c r="J42" s="182" t="s">
        <v>226</v>
      </c>
      <c r="K42" s="110">
        <v>796</v>
      </c>
      <c r="L42" s="110" t="s">
        <v>126</v>
      </c>
      <c r="M42" s="75">
        <v>1</v>
      </c>
      <c r="N42" s="349"/>
      <c r="O42" s="350"/>
      <c r="P42" s="350"/>
      <c r="Q42" s="350"/>
      <c r="R42" s="350"/>
      <c r="S42" s="350"/>
      <c r="T42" s="351"/>
      <c r="U42" s="23"/>
      <c r="V42" s="23"/>
    </row>
    <row r="43" spans="1:22" ht="69" customHeight="1" x14ac:dyDescent="0.25">
      <c r="A43" s="238"/>
      <c r="B43" s="239"/>
      <c r="C43" s="239"/>
      <c r="D43" s="239"/>
      <c r="E43" s="239"/>
      <c r="F43" s="240"/>
      <c r="G43" s="197" t="s">
        <v>171</v>
      </c>
      <c r="H43" s="198" t="s">
        <v>174</v>
      </c>
      <c r="I43" s="135" t="s">
        <v>168</v>
      </c>
      <c r="J43" s="182" t="s">
        <v>227</v>
      </c>
      <c r="K43" s="110">
        <v>796</v>
      </c>
      <c r="L43" s="110" t="s">
        <v>126</v>
      </c>
      <c r="M43" s="75">
        <v>1</v>
      </c>
      <c r="N43" s="349"/>
      <c r="O43" s="350"/>
      <c r="P43" s="350"/>
      <c r="Q43" s="350"/>
      <c r="R43" s="350"/>
      <c r="S43" s="350"/>
      <c r="T43" s="351"/>
      <c r="U43" s="23"/>
      <c r="V43" s="23"/>
    </row>
    <row r="44" spans="1:22" ht="57" customHeight="1" x14ac:dyDescent="0.25">
      <c r="A44" s="238"/>
      <c r="B44" s="239"/>
      <c r="C44" s="239"/>
      <c r="D44" s="239"/>
      <c r="E44" s="239"/>
      <c r="F44" s="240"/>
      <c r="G44" s="197" t="s">
        <v>171</v>
      </c>
      <c r="H44" s="198" t="s">
        <v>175</v>
      </c>
      <c r="I44" s="135" t="s">
        <v>169</v>
      </c>
      <c r="J44" s="182" t="s">
        <v>228</v>
      </c>
      <c r="K44" s="110">
        <v>796</v>
      </c>
      <c r="L44" s="110" t="s">
        <v>126</v>
      </c>
      <c r="M44" s="75">
        <v>1</v>
      </c>
      <c r="N44" s="349"/>
      <c r="O44" s="350"/>
      <c r="P44" s="350"/>
      <c r="Q44" s="350"/>
      <c r="R44" s="350"/>
      <c r="S44" s="350"/>
      <c r="T44" s="351"/>
      <c r="U44" s="23"/>
      <c r="V44" s="23"/>
    </row>
    <row r="45" spans="1:22" ht="51.75" customHeight="1" x14ac:dyDescent="0.25">
      <c r="A45" s="241"/>
      <c r="B45" s="242"/>
      <c r="C45" s="242"/>
      <c r="D45" s="242"/>
      <c r="E45" s="242"/>
      <c r="F45" s="243"/>
      <c r="G45" s="197" t="s">
        <v>171</v>
      </c>
      <c r="H45" s="198" t="s">
        <v>170</v>
      </c>
      <c r="I45" s="135" t="s">
        <v>166</v>
      </c>
      <c r="J45" s="182" t="s">
        <v>229</v>
      </c>
      <c r="K45" s="110">
        <v>796</v>
      </c>
      <c r="L45" s="110" t="s">
        <v>126</v>
      </c>
      <c r="M45" s="75">
        <v>2</v>
      </c>
      <c r="N45" s="352"/>
      <c r="O45" s="353"/>
      <c r="P45" s="353"/>
      <c r="Q45" s="353"/>
      <c r="R45" s="353"/>
      <c r="S45" s="353"/>
      <c r="T45" s="354"/>
      <c r="U45" s="23"/>
      <c r="V45" s="23"/>
    </row>
    <row r="46" spans="1:22" ht="45" x14ac:dyDescent="0.25">
      <c r="A46" s="100" t="s">
        <v>223</v>
      </c>
      <c r="B46" s="101" t="s">
        <v>63</v>
      </c>
      <c r="C46" s="101" t="s">
        <v>64</v>
      </c>
      <c r="D46" s="101" t="s">
        <v>96</v>
      </c>
      <c r="E46" s="101" t="s">
        <v>65</v>
      </c>
      <c r="F46" s="101" t="s">
        <v>96</v>
      </c>
      <c r="G46" s="117" t="s">
        <v>33</v>
      </c>
      <c r="H46" s="112" t="s">
        <v>33</v>
      </c>
      <c r="I46" s="192" t="s">
        <v>156</v>
      </c>
      <c r="J46" s="74" t="s">
        <v>33</v>
      </c>
      <c r="K46" s="110" t="s">
        <v>33</v>
      </c>
      <c r="L46" s="110" t="s">
        <v>33</v>
      </c>
      <c r="M46" s="75">
        <f>M47+M48+M49+M50+M51</f>
        <v>9</v>
      </c>
      <c r="N46" s="126">
        <v>47203501000</v>
      </c>
      <c r="O46" s="126" t="s">
        <v>127</v>
      </c>
      <c r="P46" s="195">
        <v>127140</v>
      </c>
      <c r="Q46" s="196" t="s">
        <v>95</v>
      </c>
      <c r="R46" s="196" t="s">
        <v>121</v>
      </c>
      <c r="S46" s="126" t="s">
        <v>99</v>
      </c>
      <c r="T46" s="39" t="s">
        <v>56</v>
      </c>
      <c r="U46" s="23"/>
      <c r="V46" s="23"/>
    </row>
    <row r="47" spans="1:22" ht="33.75" x14ac:dyDescent="0.25">
      <c r="A47" s="280" t="s">
        <v>33</v>
      </c>
      <c r="B47" s="281"/>
      <c r="C47" s="281"/>
      <c r="D47" s="281"/>
      <c r="E47" s="281"/>
      <c r="F47" s="282"/>
      <c r="G47" s="150" t="s">
        <v>180</v>
      </c>
      <c r="H47" s="207" t="s">
        <v>278</v>
      </c>
      <c r="I47" s="193" t="s">
        <v>162</v>
      </c>
      <c r="J47" s="182" t="s">
        <v>270</v>
      </c>
      <c r="K47" s="110">
        <v>796</v>
      </c>
      <c r="L47" s="110" t="s">
        <v>126</v>
      </c>
      <c r="M47" s="191">
        <v>5</v>
      </c>
      <c r="N47" s="280" t="s">
        <v>33</v>
      </c>
      <c r="O47" s="281"/>
      <c r="P47" s="281"/>
      <c r="Q47" s="281"/>
      <c r="R47" s="281"/>
      <c r="S47" s="281"/>
      <c r="T47" s="282"/>
      <c r="U47" s="23"/>
      <c r="V47" s="23"/>
    </row>
    <row r="48" spans="1:22" ht="33.75" x14ac:dyDescent="0.25">
      <c r="A48" s="283"/>
      <c r="B48" s="284"/>
      <c r="C48" s="284"/>
      <c r="D48" s="284"/>
      <c r="E48" s="284"/>
      <c r="F48" s="285"/>
      <c r="G48" s="150" t="s">
        <v>180</v>
      </c>
      <c r="H48" s="207" t="s">
        <v>279</v>
      </c>
      <c r="I48" s="193" t="s">
        <v>163</v>
      </c>
      <c r="J48" s="182" t="s">
        <v>271</v>
      </c>
      <c r="K48" s="110">
        <v>796</v>
      </c>
      <c r="L48" s="110" t="s">
        <v>126</v>
      </c>
      <c r="M48" s="183">
        <v>1</v>
      </c>
      <c r="N48" s="283"/>
      <c r="O48" s="284"/>
      <c r="P48" s="284"/>
      <c r="Q48" s="284"/>
      <c r="R48" s="284"/>
      <c r="S48" s="284"/>
      <c r="T48" s="285"/>
      <c r="U48" s="23"/>
      <c r="V48" s="23"/>
    </row>
    <row r="49" spans="1:23" ht="33.75" x14ac:dyDescent="0.25">
      <c r="A49" s="283"/>
      <c r="B49" s="284"/>
      <c r="C49" s="284"/>
      <c r="D49" s="284"/>
      <c r="E49" s="284"/>
      <c r="F49" s="285"/>
      <c r="G49" s="150" t="s">
        <v>180</v>
      </c>
      <c r="H49" s="207" t="s">
        <v>176</v>
      </c>
      <c r="I49" s="193" t="s">
        <v>164</v>
      </c>
      <c r="J49" s="182" t="s">
        <v>272</v>
      </c>
      <c r="K49" s="110">
        <v>796</v>
      </c>
      <c r="L49" s="110" t="s">
        <v>126</v>
      </c>
      <c r="M49" s="148">
        <v>1</v>
      </c>
      <c r="N49" s="283"/>
      <c r="O49" s="284"/>
      <c r="P49" s="284"/>
      <c r="Q49" s="284"/>
      <c r="R49" s="284"/>
      <c r="S49" s="284"/>
      <c r="T49" s="285"/>
      <c r="U49" s="23"/>
      <c r="V49" s="23"/>
    </row>
    <row r="50" spans="1:23" ht="45" x14ac:dyDescent="0.25">
      <c r="A50" s="283"/>
      <c r="B50" s="284"/>
      <c r="C50" s="284"/>
      <c r="D50" s="284"/>
      <c r="E50" s="284"/>
      <c r="F50" s="285"/>
      <c r="G50" s="150" t="s">
        <v>179</v>
      </c>
      <c r="H50" s="208" t="s">
        <v>281</v>
      </c>
      <c r="I50" s="193" t="s">
        <v>155</v>
      </c>
      <c r="J50" s="182" t="s">
        <v>273</v>
      </c>
      <c r="K50" s="110">
        <v>796</v>
      </c>
      <c r="L50" s="110" t="s">
        <v>126</v>
      </c>
      <c r="M50" s="183">
        <v>1</v>
      </c>
      <c r="N50" s="283"/>
      <c r="O50" s="284"/>
      <c r="P50" s="284"/>
      <c r="Q50" s="284"/>
      <c r="R50" s="284"/>
      <c r="S50" s="284"/>
      <c r="T50" s="285"/>
      <c r="U50" s="23"/>
      <c r="V50" s="23"/>
    </row>
    <row r="51" spans="1:23" ht="56.25" x14ac:dyDescent="0.25">
      <c r="A51" s="286"/>
      <c r="B51" s="287"/>
      <c r="C51" s="287"/>
      <c r="D51" s="287"/>
      <c r="E51" s="287"/>
      <c r="F51" s="288"/>
      <c r="G51" s="151" t="s">
        <v>180</v>
      </c>
      <c r="H51" s="209" t="s">
        <v>280</v>
      </c>
      <c r="I51" s="193" t="s">
        <v>274</v>
      </c>
      <c r="J51" s="194" t="s">
        <v>275</v>
      </c>
      <c r="K51" s="13">
        <v>796</v>
      </c>
      <c r="L51" s="110" t="s">
        <v>126</v>
      </c>
      <c r="M51" s="13">
        <v>1</v>
      </c>
      <c r="N51" s="286"/>
      <c r="O51" s="287"/>
      <c r="P51" s="287"/>
      <c r="Q51" s="287"/>
      <c r="R51" s="287"/>
      <c r="S51" s="287"/>
      <c r="T51" s="288"/>
      <c r="U51" s="23"/>
      <c r="V51" s="23"/>
    </row>
    <row r="52" spans="1:23" x14ac:dyDescent="0.25">
      <c r="A52" s="267" t="s">
        <v>131</v>
      </c>
      <c r="B52" s="268"/>
      <c r="C52" s="268"/>
      <c r="D52" s="268"/>
      <c r="E52" s="268"/>
      <c r="F52" s="268"/>
      <c r="G52" s="268"/>
      <c r="H52" s="268"/>
      <c r="I52" s="268"/>
      <c r="J52" s="268"/>
      <c r="K52" s="268"/>
      <c r="L52" s="268"/>
      <c r="M52" s="268"/>
      <c r="N52" s="268"/>
      <c r="O52" s="268"/>
      <c r="P52" s="268"/>
      <c r="Q52" s="268"/>
      <c r="R52" s="268"/>
      <c r="S52" s="268"/>
      <c r="T52" s="268"/>
      <c r="U52" s="23"/>
      <c r="V52" s="23"/>
    </row>
    <row r="53" spans="1:23" ht="45" x14ac:dyDescent="0.25">
      <c r="A53" s="137" t="s">
        <v>224</v>
      </c>
      <c r="B53" s="119">
        <v>803</v>
      </c>
      <c r="C53" s="119">
        <v>1002</v>
      </c>
      <c r="D53" s="120" t="s">
        <v>146</v>
      </c>
      <c r="E53" s="119">
        <v>622</v>
      </c>
      <c r="F53" s="120" t="s">
        <v>147</v>
      </c>
      <c r="G53" s="138" t="s">
        <v>33</v>
      </c>
      <c r="H53" s="139" t="s">
        <v>33</v>
      </c>
      <c r="I53" s="96" t="s">
        <v>154</v>
      </c>
      <c r="J53" s="140" t="s">
        <v>33</v>
      </c>
      <c r="K53" s="141" t="s">
        <v>33</v>
      </c>
      <c r="L53" s="106" t="s">
        <v>33</v>
      </c>
      <c r="M53" s="106">
        <f>M54+M55</f>
        <v>4</v>
      </c>
      <c r="N53" s="102">
        <v>47203501000</v>
      </c>
      <c r="O53" s="102" t="s">
        <v>54</v>
      </c>
      <c r="P53" s="53">
        <v>154500</v>
      </c>
      <c r="Q53" s="101" t="s">
        <v>122</v>
      </c>
      <c r="R53" s="101" t="s">
        <v>148</v>
      </c>
      <c r="S53" s="102" t="s">
        <v>99</v>
      </c>
      <c r="T53" s="142" t="s">
        <v>56</v>
      </c>
      <c r="U53" s="105" t="s">
        <v>57</v>
      </c>
      <c r="V53" s="57" t="s">
        <v>57</v>
      </c>
    </row>
    <row r="54" spans="1:23" ht="146.25" customHeight="1" x14ac:dyDescent="0.25">
      <c r="A54" s="280" t="s">
        <v>33</v>
      </c>
      <c r="B54" s="281"/>
      <c r="C54" s="281"/>
      <c r="D54" s="281"/>
      <c r="E54" s="281"/>
      <c r="F54" s="282"/>
      <c r="G54" s="143" t="s">
        <v>149</v>
      </c>
      <c r="H54" s="144" t="s">
        <v>150</v>
      </c>
      <c r="I54" s="145" t="s">
        <v>151</v>
      </c>
      <c r="J54" s="210" t="s">
        <v>159</v>
      </c>
      <c r="K54" s="133">
        <v>796</v>
      </c>
      <c r="L54" s="134" t="s">
        <v>53</v>
      </c>
      <c r="M54" s="135">
        <v>1</v>
      </c>
      <c r="N54" s="233" t="s">
        <v>33</v>
      </c>
      <c r="O54" s="233"/>
      <c r="P54" s="233"/>
      <c r="Q54" s="233"/>
      <c r="R54" s="233"/>
      <c r="S54" s="233"/>
      <c r="T54" s="234"/>
      <c r="U54" s="23"/>
      <c r="V54" s="23"/>
    </row>
    <row r="55" spans="1:23" ht="90" x14ac:dyDescent="0.25">
      <c r="A55" s="286"/>
      <c r="B55" s="287"/>
      <c r="C55" s="287"/>
      <c r="D55" s="287"/>
      <c r="E55" s="287"/>
      <c r="F55" s="288"/>
      <c r="G55" s="146" t="s">
        <v>152</v>
      </c>
      <c r="H55" s="147" t="s">
        <v>153</v>
      </c>
      <c r="I55" s="56" t="s">
        <v>157</v>
      </c>
      <c r="J55" s="56" t="s">
        <v>158</v>
      </c>
      <c r="K55" s="97">
        <v>796</v>
      </c>
      <c r="L55" s="134" t="s">
        <v>53</v>
      </c>
      <c r="M55" s="135">
        <v>3</v>
      </c>
      <c r="N55" s="233" t="s">
        <v>33</v>
      </c>
      <c r="O55" s="233"/>
      <c r="P55" s="233"/>
      <c r="Q55" s="233"/>
      <c r="R55" s="233"/>
      <c r="S55" s="233"/>
      <c r="T55" s="234"/>
      <c r="U55" s="23"/>
      <c r="V55" s="23"/>
    </row>
    <row r="56" spans="1:23" x14ac:dyDescent="0.25">
      <c r="A56" s="20"/>
      <c r="B56" s="9"/>
      <c r="C56" s="9"/>
      <c r="D56" s="21"/>
      <c r="E56" s="9"/>
      <c r="F56" s="9"/>
      <c r="G56" s="9" t="s">
        <v>33</v>
      </c>
      <c r="H56" s="9" t="s">
        <v>33</v>
      </c>
      <c r="I56" s="15"/>
      <c r="J56" s="127" t="s">
        <v>130</v>
      </c>
      <c r="K56" s="9" t="s">
        <v>33</v>
      </c>
      <c r="L56" s="9" t="s">
        <v>33</v>
      </c>
      <c r="M56" s="13" t="s">
        <v>33</v>
      </c>
      <c r="N56" s="17"/>
      <c r="O56" s="17"/>
      <c r="P56" s="17"/>
      <c r="Q56" s="18"/>
      <c r="R56" s="18"/>
      <c r="S56" s="19"/>
      <c r="T56" s="22"/>
      <c r="U56" s="23"/>
      <c r="V56" s="23"/>
    </row>
    <row r="57" spans="1:23" ht="86.25" customHeight="1" x14ac:dyDescent="0.25">
      <c r="A57" s="128" t="s">
        <v>232</v>
      </c>
      <c r="B57" s="83">
        <v>803</v>
      </c>
      <c r="C57" s="83">
        <v>1002</v>
      </c>
      <c r="D57" s="129" t="s">
        <v>49</v>
      </c>
      <c r="E57" s="83">
        <v>244</v>
      </c>
      <c r="F57" s="85" t="s">
        <v>50</v>
      </c>
      <c r="G57" s="81" t="s">
        <v>132</v>
      </c>
      <c r="H57" s="69" t="s">
        <v>133</v>
      </c>
      <c r="I57" s="88" t="s">
        <v>134</v>
      </c>
      <c r="J57" s="89" t="s">
        <v>76</v>
      </c>
      <c r="K57" s="90" t="s">
        <v>33</v>
      </c>
      <c r="L57" s="90" t="s">
        <v>33</v>
      </c>
      <c r="M57" s="90">
        <v>61</v>
      </c>
      <c r="N57" s="69">
        <v>47203501000</v>
      </c>
      <c r="O57" s="69" t="s">
        <v>54</v>
      </c>
      <c r="P57" s="70">
        <v>100000</v>
      </c>
      <c r="Q57" s="71" t="s">
        <v>140</v>
      </c>
      <c r="R57" s="71" t="s">
        <v>141</v>
      </c>
      <c r="S57" s="56" t="s">
        <v>55</v>
      </c>
      <c r="T57" s="69" t="s">
        <v>56</v>
      </c>
      <c r="U57" s="72" t="s">
        <v>57</v>
      </c>
      <c r="V57" s="72" t="s">
        <v>57</v>
      </c>
    </row>
    <row r="58" spans="1:23" ht="62.25" customHeight="1" x14ac:dyDescent="0.25">
      <c r="A58" s="247" t="s">
        <v>33</v>
      </c>
      <c r="B58" s="248"/>
      <c r="C58" s="248"/>
      <c r="D58" s="248"/>
      <c r="E58" s="248"/>
      <c r="F58" s="249"/>
      <c r="G58" s="130" t="s">
        <v>132</v>
      </c>
      <c r="H58" s="131" t="s">
        <v>133</v>
      </c>
      <c r="I58" s="132" t="s">
        <v>135</v>
      </c>
      <c r="J58" s="56" t="s">
        <v>136</v>
      </c>
      <c r="K58" s="133">
        <v>778</v>
      </c>
      <c r="L58" s="134" t="s">
        <v>137</v>
      </c>
      <c r="M58" s="135">
        <v>24</v>
      </c>
      <c r="N58" s="253" t="s">
        <v>33</v>
      </c>
      <c r="O58" s="253"/>
      <c r="P58" s="253"/>
      <c r="Q58" s="253"/>
      <c r="R58" s="253"/>
      <c r="S58" s="253"/>
      <c r="T58" s="253"/>
      <c r="U58" s="253"/>
      <c r="V58" s="254"/>
    </row>
    <row r="59" spans="1:23" ht="75" customHeight="1" x14ac:dyDescent="0.25">
      <c r="A59" s="250"/>
      <c r="B59" s="251"/>
      <c r="C59" s="251"/>
      <c r="D59" s="251"/>
      <c r="E59" s="251"/>
      <c r="F59" s="252"/>
      <c r="G59" s="130" t="s">
        <v>132</v>
      </c>
      <c r="H59" s="131" t="s">
        <v>133</v>
      </c>
      <c r="I59" s="132" t="s">
        <v>138</v>
      </c>
      <c r="J59" s="135" t="s">
        <v>139</v>
      </c>
      <c r="K59" s="75">
        <v>778</v>
      </c>
      <c r="L59" s="134" t="s">
        <v>137</v>
      </c>
      <c r="M59" s="135">
        <v>37</v>
      </c>
      <c r="N59" s="255" t="s">
        <v>33</v>
      </c>
      <c r="O59" s="253"/>
      <c r="P59" s="253"/>
      <c r="Q59" s="253"/>
      <c r="R59" s="253"/>
      <c r="S59" s="253"/>
      <c r="T59" s="253"/>
      <c r="U59" s="253"/>
      <c r="V59" s="254"/>
    </row>
    <row r="60" spans="1:23" ht="63.75" customHeight="1" x14ac:dyDescent="0.25">
      <c r="A60" s="73" t="s">
        <v>233</v>
      </c>
      <c r="B60" s="56">
        <v>803</v>
      </c>
      <c r="C60" s="56">
        <v>1002</v>
      </c>
      <c r="D60" s="55" t="s">
        <v>49</v>
      </c>
      <c r="E60" s="56">
        <v>244</v>
      </c>
      <c r="F60" s="146" t="s">
        <v>50</v>
      </c>
      <c r="G60" s="65" t="s">
        <v>295</v>
      </c>
      <c r="H60" s="101" t="s">
        <v>293</v>
      </c>
      <c r="I60" s="153" t="s">
        <v>182</v>
      </c>
      <c r="J60" s="102" t="s">
        <v>183</v>
      </c>
      <c r="K60" s="102">
        <v>362</v>
      </c>
      <c r="L60" s="102" t="s">
        <v>230</v>
      </c>
      <c r="M60" s="75">
        <v>12</v>
      </c>
      <c r="N60" s="56">
        <v>47203501000</v>
      </c>
      <c r="O60" s="56" t="s">
        <v>54</v>
      </c>
      <c r="P60" s="154">
        <v>2160800</v>
      </c>
      <c r="Q60" s="55" t="s">
        <v>141</v>
      </c>
      <c r="R60" s="55" t="s">
        <v>188</v>
      </c>
      <c r="S60" s="155" t="s">
        <v>231</v>
      </c>
      <c r="T60" s="78" t="s">
        <v>56</v>
      </c>
      <c r="U60" s="156" t="s">
        <v>57</v>
      </c>
      <c r="V60" s="78" t="s">
        <v>57</v>
      </c>
      <c r="W60" s="145"/>
    </row>
    <row r="61" spans="1:23" ht="66.75" customHeight="1" x14ac:dyDescent="0.25">
      <c r="A61" s="73" t="s">
        <v>240</v>
      </c>
      <c r="B61" s="55" t="s">
        <v>63</v>
      </c>
      <c r="C61" s="55" t="s">
        <v>64</v>
      </c>
      <c r="D61" s="55" t="s">
        <v>96</v>
      </c>
      <c r="E61" s="55" t="s">
        <v>65</v>
      </c>
      <c r="F61" s="146" t="s">
        <v>96</v>
      </c>
      <c r="G61" s="65" t="s">
        <v>234</v>
      </c>
      <c r="H61" s="66" t="s">
        <v>235</v>
      </c>
      <c r="I61" s="185" t="s">
        <v>236</v>
      </c>
      <c r="J61" s="74" t="s">
        <v>237</v>
      </c>
      <c r="K61" s="75">
        <v>166</v>
      </c>
      <c r="L61" s="75" t="s">
        <v>238</v>
      </c>
      <c r="M61" s="78">
        <v>12000</v>
      </c>
      <c r="N61" s="56">
        <v>47203501000</v>
      </c>
      <c r="O61" s="56" t="s">
        <v>54</v>
      </c>
      <c r="P61" s="53">
        <v>2220000</v>
      </c>
      <c r="Q61" s="55" t="s">
        <v>141</v>
      </c>
      <c r="R61" s="55" t="s">
        <v>188</v>
      </c>
      <c r="S61" s="56" t="s">
        <v>239</v>
      </c>
      <c r="T61" s="56" t="s">
        <v>56</v>
      </c>
      <c r="U61" s="78" t="s">
        <v>57</v>
      </c>
      <c r="V61" s="78" t="s">
        <v>57</v>
      </c>
    </row>
    <row r="62" spans="1:23" ht="63" customHeight="1" x14ac:dyDescent="0.25">
      <c r="A62" s="73" t="s">
        <v>262</v>
      </c>
      <c r="B62" s="56">
        <v>803</v>
      </c>
      <c r="C62" s="56">
        <v>1002</v>
      </c>
      <c r="D62" s="55" t="s">
        <v>49</v>
      </c>
      <c r="E62" s="56">
        <v>244</v>
      </c>
      <c r="F62" s="146" t="s">
        <v>50</v>
      </c>
      <c r="G62" s="58" t="s">
        <v>294</v>
      </c>
      <c r="H62" s="102" t="s">
        <v>242</v>
      </c>
      <c r="I62" s="48" t="s">
        <v>243</v>
      </c>
      <c r="J62" s="155" t="s">
        <v>244</v>
      </c>
      <c r="K62" s="186">
        <v>876</v>
      </c>
      <c r="L62" s="75" t="s">
        <v>245</v>
      </c>
      <c r="M62" s="50">
        <f>M63+M64+M65+M66+M67+M68</f>
        <v>8472</v>
      </c>
      <c r="N62" s="135">
        <v>47203501000</v>
      </c>
      <c r="O62" s="187" t="s">
        <v>54</v>
      </c>
      <c r="P62" s="190">
        <v>4753276</v>
      </c>
      <c r="Q62" s="123" t="s">
        <v>141</v>
      </c>
      <c r="R62" s="123" t="s">
        <v>188</v>
      </c>
      <c r="S62" s="56" t="s">
        <v>82</v>
      </c>
      <c r="T62" s="56" t="s">
        <v>56</v>
      </c>
      <c r="U62" s="78" t="s">
        <v>57</v>
      </c>
      <c r="V62" s="78" t="s">
        <v>57</v>
      </c>
    </row>
    <row r="63" spans="1:23" ht="63.75" customHeight="1" x14ac:dyDescent="0.25">
      <c r="A63" s="257" t="s">
        <v>33</v>
      </c>
      <c r="B63" s="257"/>
      <c r="C63" s="257"/>
      <c r="D63" s="257"/>
      <c r="E63" s="257"/>
      <c r="F63" s="258"/>
      <c r="G63" s="58" t="s">
        <v>241</v>
      </c>
      <c r="H63" s="102" t="s">
        <v>242</v>
      </c>
      <c r="I63" s="188" t="s">
        <v>246</v>
      </c>
      <c r="J63" s="155" t="s">
        <v>247</v>
      </c>
      <c r="K63" s="63">
        <v>876</v>
      </c>
      <c r="L63" s="102" t="s">
        <v>184</v>
      </c>
      <c r="M63" s="50">
        <v>730</v>
      </c>
      <c r="N63" s="337" t="s">
        <v>33</v>
      </c>
      <c r="O63" s="338"/>
      <c r="P63" s="338"/>
      <c r="Q63" s="338"/>
      <c r="R63" s="338"/>
      <c r="S63" s="338"/>
      <c r="T63" s="338"/>
      <c r="U63" s="338"/>
      <c r="V63" s="339"/>
    </row>
    <row r="64" spans="1:23" ht="63.75" customHeight="1" x14ac:dyDescent="0.25">
      <c r="A64" s="335"/>
      <c r="B64" s="335"/>
      <c r="C64" s="335"/>
      <c r="D64" s="335"/>
      <c r="E64" s="335"/>
      <c r="F64" s="336"/>
      <c r="G64" s="58" t="s">
        <v>241</v>
      </c>
      <c r="H64" s="102" t="s">
        <v>242</v>
      </c>
      <c r="I64" s="188" t="s">
        <v>246</v>
      </c>
      <c r="J64" s="155" t="s">
        <v>248</v>
      </c>
      <c r="K64" s="63">
        <v>876</v>
      </c>
      <c r="L64" s="102" t="s">
        <v>184</v>
      </c>
      <c r="M64" s="50">
        <v>1460</v>
      </c>
      <c r="N64" s="340"/>
      <c r="O64" s="341"/>
      <c r="P64" s="341"/>
      <c r="Q64" s="341"/>
      <c r="R64" s="341"/>
      <c r="S64" s="341"/>
      <c r="T64" s="341"/>
      <c r="U64" s="341"/>
      <c r="V64" s="342"/>
    </row>
    <row r="65" spans="1:22" ht="57" customHeight="1" x14ac:dyDescent="0.25">
      <c r="A65" s="335"/>
      <c r="B65" s="335"/>
      <c r="C65" s="335"/>
      <c r="D65" s="335"/>
      <c r="E65" s="335"/>
      <c r="F65" s="336"/>
      <c r="G65" s="58" t="s">
        <v>241</v>
      </c>
      <c r="H65" s="102" t="s">
        <v>242</v>
      </c>
      <c r="I65" s="188" t="s">
        <v>246</v>
      </c>
      <c r="J65" s="155" t="s">
        <v>249</v>
      </c>
      <c r="K65" s="63">
        <v>876</v>
      </c>
      <c r="L65" s="102" t="s">
        <v>184</v>
      </c>
      <c r="M65" s="50">
        <v>1095</v>
      </c>
      <c r="N65" s="340"/>
      <c r="O65" s="341"/>
      <c r="P65" s="341"/>
      <c r="Q65" s="341"/>
      <c r="R65" s="341"/>
      <c r="S65" s="341"/>
      <c r="T65" s="341"/>
      <c r="U65" s="341"/>
      <c r="V65" s="342"/>
    </row>
    <row r="66" spans="1:22" ht="64.5" customHeight="1" x14ac:dyDescent="0.25">
      <c r="A66" s="335"/>
      <c r="B66" s="335"/>
      <c r="C66" s="335"/>
      <c r="D66" s="335"/>
      <c r="E66" s="335"/>
      <c r="F66" s="336"/>
      <c r="G66" s="58" t="s">
        <v>241</v>
      </c>
      <c r="H66" s="102" t="s">
        <v>242</v>
      </c>
      <c r="I66" s="188" t="s">
        <v>250</v>
      </c>
      <c r="J66" s="155" t="s">
        <v>251</v>
      </c>
      <c r="K66" s="63">
        <v>876</v>
      </c>
      <c r="L66" s="102" t="s">
        <v>184</v>
      </c>
      <c r="M66" s="50">
        <v>988</v>
      </c>
      <c r="N66" s="340"/>
      <c r="O66" s="341"/>
      <c r="P66" s="341"/>
      <c r="Q66" s="341"/>
      <c r="R66" s="341"/>
      <c r="S66" s="341"/>
      <c r="T66" s="341"/>
      <c r="U66" s="341"/>
      <c r="V66" s="342"/>
    </row>
    <row r="67" spans="1:22" ht="61.5" customHeight="1" x14ac:dyDescent="0.25">
      <c r="A67" s="335"/>
      <c r="B67" s="335"/>
      <c r="C67" s="335"/>
      <c r="D67" s="335"/>
      <c r="E67" s="335"/>
      <c r="F67" s="336"/>
      <c r="G67" s="189" t="s">
        <v>241</v>
      </c>
      <c r="H67" s="155" t="s">
        <v>242</v>
      </c>
      <c r="I67" s="188" t="s">
        <v>250</v>
      </c>
      <c r="J67" s="155" t="s">
        <v>252</v>
      </c>
      <c r="K67" s="63">
        <v>876</v>
      </c>
      <c r="L67" s="155" t="s">
        <v>184</v>
      </c>
      <c r="M67" s="50">
        <v>1235</v>
      </c>
      <c r="N67" s="340"/>
      <c r="O67" s="341"/>
      <c r="P67" s="341"/>
      <c r="Q67" s="341"/>
      <c r="R67" s="341"/>
      <c r="S67" s="341"/>
      <c r="T67" s="341"/>
      <c r="U67" s="341"/>
      <c r="V67" s="342"/>
    </row>
    <row r="68" spans="1:22" ht="60.75" customHeight="1" x14ac:dyDescent="0.25">
      <c r="A68" s="335"/>
      <c r="B68" s="335"/>
      <c r="C68" s="335"/>
      <c r="D68" s="335"/>
      <c r="E68" s="335"/>
      <c r="F68" s="336"/>
      <c r="G68" s="58" t="s">
        <v>241</v>
      </c>
      <c r="H68" s="102" t="s">
        <v>242</v>
      </c>
      <c r="I68" s="60" t="s">
        <v>253</v>
      </c>
      <c r="J68" s="102" t="s">
        <v>254</v>
      </c>
      <c r="K68" s="75">
        <v>876</v>
      </c>
      <c r="L68" s="102" t="s">
        <v>184</v>
      </c>
      <c r="M68" s="78">
        <v>2964</v>
      </c>
      <c r="N68" s="343"/>
      <c r="O68" s="344"/>
      <c r="P68" s="344"/>
      <c r="Q68" s="344"/>
      <c r="R68" s="344"/>
      <c r="S68" s="344"/>
      <c r="T68" s="344"/>
      <c r="U68" s="344"/>
      <c r="V68" s="345"/>
    </row>
    <row r="69" spans="1:22" ht="67.5" customHeight="1" x14ac:dyDescent="0.25">
      <c r="A69" s="73" t="s">
        <v>263</v>
      </c>
      <c r="B69" s="166" t="s">
        <v>63</v>
      </c>
      <c r="C69" s="55" t="s">
        <v>64</v>
      </c>
      <c r="D69" s="55" t="s">
        <v>96</v>
      </c>
      <c r="E69" s="55" t="s">
        <v>65</v>
      </c>
      <c r="F69" s="146" t="s">
        <v>96</v>
      </c>
      <c r="G69" s="58" t="s">
        <v>241</v>
      </c>
      <c r="H69" s="102" t="s">
        <v>242</v>
      </c>
      <c r="I69" s="48" t="s">
        <v>243</v>
      </c>
      <c r="J69" s="155" t="s">
        <v>244</v>
      </c>
      <c r="K69" s="186">
        <v>876</v>
      </c>
      <c r="L69" s="50" t="s">
        <v>245</v>
      </c>
      <c r="M69" s="50">
        <f>M70+M71</f>
        <v>17520</v>
      </c>
      <c r="N69" s="135">
        <v>47203501000</v>
      </c>
      <c r="O69" s="187" t="s">
        <v>54</v>
      </c>
      <c r="P69" s="190">
        <v>12156938.199999999</v>
      </c>
      <c r="Q69" s="123" t="s">
        <v>141</v>
      </c>
      <c r="R69" s="123" t="s">
        <v>188</v>
      </c>
      <c r="S69" s="56" t="s">
        <v>255</v>
      </c>
      <c r="T69" s="56" t="s">
        <v>56</v>
      </c>
      <c r="U69" s="184" t="s">
        <v>57</v>
      </c>
      <c r="V69" s="184" t="s">
        <v>57</v>
      </c>
    </row>
    <row r="70" spans="1:22" ht="67.5" customHeight="1" x14ac:dyDescent="0.25">
      <c r="A70" s="256" t="s">
        <v>33</v>
      </c>
      <c r="B70" s="257"/>
      <c r="C70" s="257"/>
      <c r="D70" s="257"/>
      <c r="E70" s="257"/>
      <c r="F70" s="258"/>
      <c r="G70" s="58" t="s">
        <v>241</v>
      </c>
      <c r="H70" s="102" t="s">
        <v>242</v>
      </c>
      <c r="I70" s="188" t="s">
        <v>256</v>
      </c>
      <c r="J70" s="155" t="s">
        <v>257</v>
      </c>
      <c r="K70" s="63">
        <v>876</v>
      </c>
      <c r="L70" s="102" t="s">
        <v>184</v>
      </c>
      <c r="M70" s="78">
        <v>13505</v>
      </c>
      <c r="N70" s="337" t="s">
        <v>33</v>
      </c>
      <c r="O70" s="338"/>
      <c r="P70" s="338"/>
      <c r="Q70" s="338"/>
      <c r="R70" s="338"/>
      <c r="S70" s="338"/>
      <c r="T70" s="338"/>
      <c r="U70" s="338"/>
      <c r="V70" s="339"/>
    </row>
    <row r="71" spans="1:22" ht="66.75" customHeight="1" x14ac:dyDescent="0.25">
      <c r="A71" s="259"/>
      <c r="B71" s="260"/>
      <c r="C71" s="260"/>
      <c r="D71" s="260"/>
      <c r="E71" s="260"/>
      <c r="F71" s="261"/>
      <c r="G71" s="58" t="s">
        <v>241</v>
      </c>
      <c r="H71" s="102" t="s">
        <v>242</v>
      </c>
      <c r="I71" s="60" t="s">
        <v>258</v>
      </c>
      <c r="J71" s="102" t="s">
        <v>259</v>
      </c>
      <c r="K71" s="75">
        <v>876</v>
      </c>
      <c r="L71" s="102" t="s">
        <v>184</v>
      </c>
      <c r="M71" s="78">
        <v>4015</v>
      </c>
      <c r="N71" s="343"/>
      <c r="O71" s="344"/>
      <c r="P71" s="344"/>
      <c r="Q71" s="344"/>
      <c r="R71" s="344"/>
      <c r="S71" s="344"/>
      <c r="T71" s="344"/>
      <c r="U71" s="344"/>
      <c r="V71" s="345"/>
    </row>
    <row r="72" spans="1:22" ht="65.25" customHeight="1" x14ac:dyDescent="0.25">
      <c r="A72" s="73" t="s">
        <v>269</v>
      </c>
      <c r="B72" s="56">
        <v>803</v>
      </c>
      <c r="C72" s="56">
        <v>1002</v>
      </c>
      <c r="D72" s="55" t="s">
        <v>49</v>
      </c>
      <c r="E72" s="56">
        <v>244</v>
      </c>
      <c r="F72" s="146" t="s">
        <v>50</v>
      </c>
      <c r="G72" s="65" t="s">
        <v>264</v>
      </c>
      <c r="H72" s="102" t="s">
        <v>265</v>
      </c>
      <c r="I72" s="153" t="s">
        <v>266</v>
      </c>
      <c r="J72" s="89" t="s">
        <v>267</v>
      </c>
      <c r="K72" s="75">
        <v>112</v>
      </c>
      <c r="L72" s="75" t="s">
        <v>268</v>
      </c>
      <c r="M72" s="78">
        <v>3500</v>
      </c>
      <c r="N72" s="56">
        <v>47203501000</v>
      </c>
      <c r="O72" s="56" t="s">
        <v>54</v>
      </c>
      <c r="P72" s="53">
        <v>252000</v>
      </c>
      <c r="Q72" s="55" t="s">
        <v>75</v>
      </c>
      <c r="R72" s="55" t="s">
        <v>188</v>
      </c>
      <c r="S72" s="56" t="s">
        <v>82</v>
      </c>
      <c r="T72" s="56" t="s">
        <v>56</v>
      </c>
      <c r="U72" s="184" t="s">
        <v>57</v>
      </c>
      <c r="V72" s="78" t="s">
        <v>57</v>
      </c>
    </row>
    <row r="73" spans="1:22" x14ac:dyDescent="0.25">
      <c r="A73" s="157"/>
      <c r="B73" s="158"/>
      <c r="C73" s="158"/>
      <c r="D73" s="158"/>
      <c r="E73" s="158"/>
      <c r="F73" s="159"/>
      <c r="G73" s="160"/>
      <c r="H73" s="161"/>
      <c r="I73" s="161"/>
      <c r="J73" s="162">
        <v>2027</v>
      </c>
      <c r="K73" s="163"/>
      <c r="L73" s="163"/>
      <c r="M73" s="163"/>
      <c r="N73" s="164"/>
      <c r="O73" s="164"/>
      <c r="P73" s="164"/>
      <c r="Q73" s="164"/>
      <c r="R73" s="164"/>
      <c r="S73" s="164"/>
      <c r="T73" s="157"/>
      <c r="U73" s="165"/>
      <c r="V73" s="165"/>
    </row>
    <row r="74" spans="1:22" ht="45.75" customHeight="1" x14ac:dyDescent="0.25">
      <c r="A74" s="152" t="s">
        <v>25</v>
      </c>
      <c r="B74" s="56">
        <v>803</v>
      </c>
      <c r="C74" s="56">
        <v>1002</v>
      </c>
      <c r="D74" s="55" t="s">
        <v>49</v>
      </c>
      <c r="E74" s="56">
        <v>244</v>
      </c>
      <c r="F74" s="146" t="s">
        <v>50</v>
      </c>
      <c r="G74" s="65" t="s">
        <v>295</v>
      </c>
      <c r="H74" s="101" t="s">
        <v>181</v>
      </c>
      <c r="I74" s="153" t="s">
        <v>182</v>
      </c>
      <c r="J74" s="102" t="s">
        <v>183</v>
      </c>
      <c r="K74" s="102">
        <v>876</v>
      </c>
      <c r="L74" s="102" t="s">
        <v>184</v>
      </c>
      <c r="M74" s="75">
        <v>1</v>
      </c>
      <c r="N74" s="56">
        <v>47203501000</v>
      </c>
      <c r="O74" s="56" t="s">
        <v>54</v>
      </c>
      <c r="P74" s="154">
        <v>2160800</v>
      </c>
      <c r="Q74" s="55" t="s">
        <v>186</v>
      </c>
      <c r="R74" s="55" t="s">
        <v>187</v>
      </c>
      <c r="S74" s="155" t="s">
        <v>185</v>
      </c>
      <c r="T74" s="78" t="s">
        <v>56</v>
      </c>
      <c r="U74" s="156" t="s">
        <v>57</v>
      </c>
      <c r="V74" s="78" t="s">
        <v>57</v>
      </c>
    </row>
    <row r="75" spans="1:22" x14ac:dyDescent="0.25">
      <c r="A75" s="157"/>
      <c r="B75" s="158"/>
      <c r="C75" s="158"/>
      <c r="D75" s="158"/>
      <c r="E75" s="158"/>
      <c r="F75" s="159"/>
      <c r="G75" s="160"/>
      <c r="H75" s="161"/>
      <c r="I75" s="161"/>
      <c r="J75" s="162">
        <v>2028</v>
      </c>
      <c r="K75" s="163"/>
      <c r="L75" s="163"/>
      <c r="M75" s="163"/>
      <c r="N75" s="164"/>
      <c r="O75" s="164"/>
      <c r="P75" s="164"/>
      <c r="Q75" s="164"/>
      <c r="R75" s="164"/>
      <c r="S75" s="164"/>
      <c r="T75" s="157"/>
      <c r="U75" s="165"/>
      <c r="V75" s="165"/>
    </row>
    <row r="76" spans="1:22" ht="45.75" customHeight="1" x14ac:dyDescent="0.25">
      <c r="A76" s="152" t="s">
        <v>25</v>
      </c>
      <c r="B76" s="56">
        <v>803</v>
      </c>
      <c r="C76" s="56">
        <v>1002</v>
      </c>
      <c r="D76" s="55" t="s">
        <v>49</v>
      </c>
      <c r="E76" s="56">
        <v>244</v>
      </c>
      <c r="F76" s="146" t="s">
        <v>50</v>
      </c>
      <c r="G76" s="65" t="s">
        <v>295</v>
      </c>
      <c r="H76" s="101" t="s">
        <v>181</v>
      </c>
      <c r="I76" s="153" t="s">
        <v>182</v>
      </c>
      <c r="J76" s="102" t="s">
        <v>183</v>
      </c>
      <c r="K76" s="102">
        <v>876</v>
      </c>
      <c r="L76" s="102" t="s">
        <v>184</v>
      </c>
      <c r="M76" s="75">
        <v>1</v>
      </c>
      <c r="N76" s="56">
        <v>47203501000</v>
      </c>
      <c r="O76" s="56" t="s">
        <v>54</v>
      </c>
      <c r="P76" s="154">
        <v>2160800</v>
      </c>
      <c r="Q76" s="55" t="s">
        <v>260</v>
      </c>
      <c r="R76" s="55" t="s">
        <v>261</v>
      </c>
      <c r="S76" s="155" t="s">
        <v>185</v>
      </c>
      <c r="T76" s="78" t="s">
        <v>56</v>
      </c>
      <c r="U76" s="156" t="s">
        <v>57</v>
      </c>
      <c r="V76" s="78" t="s">
        <v>57</v>
      </c>
    </row>
    <row r="77" spans="1:22" x14ac:dyDescent="0.25">
      <c r="A77" s="233" t="s">
        <v>33</v>
      </c>
      <c r="B77" s="233"/>
      <c r="C77" s="233"/>
      <c r="D77" s="233"/>
      <c r="E77" s="233"/>
      <c r="F77" s="233"/>
      <c r="G77" s="9"/>
      <c r="H77" s="9"/>
      <c r="I77" s="9" t="s">
        <v>34</v>
      </c>
      <c r="J77" s="16"/>
      <c r="K77" s="13"/>
      <c r="L77" s="13"/>
      <c r="M77" s="13"/>
      <c r="N77" s="233" t="s">
        <v>33</v>
      </c>
      <c r="O77" s="233"/>
      <c r="P77" s="233"/>
      <c r="Q77" s="233"/>
      <c r="R77" s="233"/>
      <c r="S77" s="233"/>
      <c r="T77" s="234"/>
      <c r="U77" s="23"/>
      <c r="V77" s="23"/>
    </row>
    <row r="78" spans="1:22" x14ac:dyDescent="0.25">
      <c r="A78" s="25"/>
      <c r="B78" s="25"/>
      <c r="C78" s="25"/>
      <c r="D78" s="25"/>
      <c r="E78" s="25"/>
      <c r="F78" s="25"/>
      <c r="G78" s="26"/>
      <c r="H78" s="26"/>
      <c r="I78" s="26"/>
      <c r="J78" s="27"/>
      <c r="K78" s="28"/>
      <c r="L78" s="28"/>
      <c r="M78" s="28"/>
      <c r="N78" s="25"/>
      <c r="O78" s="25"/>
      <c r="P78" s="25"/>
      <c r="Q78" s="25"/>
      <c r="R78" s="25"/>
      <c r="S78" s="25"/>
      <c r="T78" s="25"/>
    </row>
    <row r="79" spans="1:22" ht="24" customHeight="1" x14ac:dyDescent="0.25">
      <c r="A79" s="230" t="s">
        <v>38</v>
      </c>
      <c r="B79" s="231"/>
      <c r="C79" s="231"/>
      <c r="D79" s="231"/>
      <c r="E79" s="231"/>
      <c r="F79" s="231"/>
      <c r="G79" s="231"/>
      <c r="H79" s="231"/>
      <c r="I79" s="231"/>
      <c r="J79" s="231"/>
      <c r="K79" s="231"/>
      <c r="L79" s="231"/>
      <c r="M79" s="231"/>
      <c r="N79" s="231"/>
      <c r="O79" s="231"/>
      <c r="P79" s="231"/>
      <c r="Q79" s="231"/>
      <c r="R79" s="231"/>
      <c r="S79" s="231"/>
      <c r="T79" s="231"/>
      <c r="U79" s="232"/>
      <c r="V79" s="29"/>
    </row>
    <row r="81" spans="1:15" x14ac:dyDescent="0.25">
      <c r="B81" s="216" t="s">
        <v>43</v>
      </c>
      <c r="C81" s="216"/>
      <c r="D81" s="216"/>
      <c r="E81" s="216"/>
      <c r="F81" s="216"/>
      <c r="G81" s="216"/>
      <c r="H81" s="216"/>
      <c r="I81" s="216"/>
      <c r="J81" s="222"/>
      <c r="K81" s="217">
        <v>19296828</v>
      </c>
      <c r="L81" s="218"/>
      <c r="M81" s="32" t="s">
        <v>39</v>
      </c>
    </row>
    <row r="82" spans="1:15" x14ac:dyDescent="0.25">
      <c r="B82" s="32"/>
      <c r="C82" s="32"/>
      <c r="D82" s="32"/>
      <c r="E82" s="32"/>
      <c r="F82" s="32"/>
      <c r="G82" s="32"/>
      <c r="H82" s="32"/>
      <c r="I82" s="32"/>
      <c r="J82" s="32"/>
      <c r="K82" s="32"/>
      <c r="L82" s="32"/>
      <c r="M82" s="32"/>
    </row>
    <row r="83" spans="1:15" x14ac:dyDescent="0.25">
      <c r="B83" s="216" t="s">
        <v>44</v>
      </c>
      <c r="C83" s="216"/>
      <c r="D83" s="216"/>
      <c r="E83" s="216"/>
      <c r="F83" s="216"/>
      <c r="G83" s="216"/>
      <c r="H83" s="216"/>
      <c r="I83" s="216"/>
      <c r="J83" s="216"/>
      <c r="K83" s="217">
        <f>2378330+210000</f>
        <v>2588330</v>
      </c>
      <c r="L83" s="218"/>
      <c r="M83" s="32" t="s">
        <v>39</v>
      </c>
    </row>
    <row r="84" spans="1:15" x14ac:dyDescent="0.25">
      <c r="K84" s="199"/>
      <c r="L84" s="199"/>
    </row>
    <row r="85" spans="1:15" x14ac:dyDescent="0.25">
      <c r="A85" s="3"/>
      <c r="B85" s="225" t="s">
        <v>45</v>
      </c>
      <c r="C85" s="225"/>
      <c r="D85" s="225"/>
      <c r="E85" s="225"/>
      <c r="F85" s="225"/>
      <c r="G85" s="225"/>
      <c r="H85" s="225"/>
      <c r="I85" s="225"/>
      <c r="J85" s="225"/>
      <c r="K85" s="219">
        <v>17970120.539999999</v>
      </c>
      <c r="L85" s="220"/>
      <c r="M85" s="33" t="s">
        <v>39</v>
      </c>
      <c r="N85" s="200">
        <v>100</v>
      </c>
      <c r="O85" t="s">
        <v>41</v>
      </c>
    </row>
    <row r="86" spans="1:15" x14ac:dyDescent="0.25">
      <c r="A86" s="3"/>
      <c r="B86" s="3"/>
      <c r="C86" s="3"/>
      <c r="D86" s="3"/>
      <c r="E86" s="3"/>
      <c r="F86" s="3"/>
      <c r="G86" s="3"/>
      <c r="H86" s="3"/>
      <c r="I86" s="3"/>
      <c r="J86" s="3"/>
      <c r="K86" s="199"/>
      <c r="L86" s="199"/>
      <c r="N86" s="3"/>
    </row>
    <row r="87" spans="1:15" ht="55.5" customHeight="1" x14ac:dyDescent="0.25">
      <c r="B87" s="226" t="s">
        <v>46</v>
      </c>
      <c r="C87" s="226"/>
      <c r="D87" s="226"/>
      <c r="E87" s="226"/>
      <c r="F87" s="226"/>
      <c r="G87" s="226"/>
      <c r="H87" s="226"/>
      <c r="I87" s="226"/>
      <c r="K87" s="219">
        <f>P12+P13+P14+P28+P30+P31+P32+P33+P40+P46+P53+P57</f>
        <v>4868300.57</v>
      </c>
      <c r="L87" s="221"/>
      <c r="M87" s="34" t="s">
        <v>40</v>
      </c>
      <c r="N87" s="201">
        <f>K87/K85*100</f>
        <v>27.09108466559012</v>
      </c>
      <c r="O87" s="37" t="s">
        <v>41</v>
      </c>
    </row>
    <row r="88" spans="1:15" x14ac:dyDescent="0.25">
      <c r="H88" s="31"/>
      <c r="I88" s="31"/>
      <c r="J88" s="30"/>
      <c r="K88" s="3"/>
      <c r="L88" s="3"/>
      <c r="N88" s="3"/>
    </row>
    <row r="89" spans="1:15" x14ac:dyDescent="0.25">
      <c r="B89" s="216" t="s">
        <v>47</v>
      </c>
      <c r="C89" s="216"/>
      <c r="D89" s="216"/>
      <c r="E89" s="216"/>
      <c r="F89" s="216"/>
      <c r="G89" s="216"/>
      <c r="H89" s="216"/>
      <c r="I89" s="216"/>
      <c r="J89" s="216"/>
      <c r="K89" s="219">
        <v>3820000</v>
      </c>
      <c r="L89" s="220"/>
      <c r="M89" s="33" t="s">
        <v>39</v>
      </c>
      <c r="N89" s="202">
        <f>K89/K85*100</f>
        <v>21.257509049519154</v>
      </c>
      <c r="O89" s="37" t="s">
        <v>41</v>
      </c>
    </row>
    <row r="90" spans="1:15" x14ac:dyDescent="0.25">
      <c r="B90" s="35"/>
      <c r="C90" s="35"/>
      <c r="D90" s="35"/>
      <c r="E90" s="35"/>
      <c r="F90" s="35"/>
      <c r="G90" s="35"/>
      <c r="H90" s="35"/>
      <c r="I90" s="35"/>
      <c r="J90" s="35"/>
      <c r="K90" s="36"/>
      <c r="L90" s="36"/>
      <c r="M90" s="33"/>
    </row>
    <row r="91" spans="1:15" x14ac:dyDescent="0.25">
      <c r="B91" s="35"/>
      <c r="C91" s="35"/>
      <c r="D91" s="35"/>
      <c r="E91" s="35"/>
      <c r="F91" s="35"/>
      <c r="G91" s="35"/>
      <c r="H91" s="35"/>
      <c r="I91" s="35"/>
      <c r="J91" s="35"/>
      <c r="K91" s="36"/>
      <c r="L91" s="36"/>
      <c r="M91" s="33"/>
    </row>
    <row r="92" spans="1:15" x14ac:dyDescent="0.25">
      <c r="B92" s="35"/>
      <c r="C92" s="35"/>
      <c r="D92" s="35"/>
      <c r="E92" s="35"/>
      <c r="F92" s="35"/>
      <c r="G92" s="35"/>
      <c r="H92" s="35"/>
      <c r="I92" s="35"/>
      <c r="J92" s="35"/>
      <c r="K92" s="36"/>
      <c r="L92" s="36"/>
      <c r="M92" s="33"/>
    </row>
    <row r="93" spans="1:15" x14ac:dyDescent="0.25">
      <c r="L93" s="38"/>
    </row>
    <row r="94" spans="1:15" x14ac:dyDescent="0.25">
      <c r="B94" s="223" t="s">
        <v>178</v>
      </c>
      <c r="C94" s="223"/>
      <c r="D94" s="223"/>
      <c r="E94" s="223"/>
      <c r="F94" s="223"/>
    </row>
    <row r="95" spans="1:15" x14ac:dyDescent="0.25">
      <c r="B95" s="224" t="s">
        <v>177</v>
      </c>
      <c r="C95" s="224"/>
      <c r="D95" s="224"/>
      <c r="E95" s="224"/>
      <c r="F95" s="224"/>
    </row>
  </sheetData>
  <mergeCells count="88">
    <mergeCell ref="A63:F68"/>
    <mergeCell ref="N63:V68"/>
    <mergeCell ref="A70:F71"/>
    <mergeCell ref="N70:V71"/>
    <mergeCell ref="R21:R22"/>
    <mergeCell ref="S21:S22"/>
    <mergeCell ref="T21:T22"/>
    <mergeCell ref="A47:F51"/>
    <mergeCell ref="A54:F55"/>
    <mergeCell ref="N41:T45"/>
    <mergeCell ref="M21:M22"/>
    <mergeCell ref="N21:N22"/>
    <mergeCell ref="O21:O22"/>
    <mergeCell ref="P21:P22"/>
    <mergeCell ref="Q21:Q22"/>
    <mergeCell ref="A21:A22"/>
    <mergeCell ref="U7:U9"/>
    <mergeCell ref="I21:I22"/>
    <mergeCell ref="J21:J22"/>
    <mergeCell ref="K21:K22"/>
    <mergeCell ref="L21:L22"/>
    <mergeCell ref="T16:T17"/>
    <mergeCell ref="J16:J17"/>
    <mergeCell ref="K16:K17"/>
    <mergeCell ref="L16:L17"/>
    <mergeCell ref="M16:M17"/>
    <mergeCell ref="N16:N17"/>
    <mergeCell ref="N19:T19"/>
    <mergeCell ref="O16:O17"/>
    <mergeCell ref="P16:P17"/>
    <mergeCell ref="Q16:Q17"/>
    <mergeCell ref="R16:R17"/>
    <mergeCell ref="N47:T51"/>
    <mergeCell ref="Q1:R1"/>
    <mergeCell ref="A7:A9"/>
    <mergeCell ref="I7:R7"/>
    <mergeCell ref="M8:M9"/>
    <mergeCell ref="J8:J9"/>
    <mergeCell ref="N8:O8"/>
    <mergeCell ref="G7:G9"/>
    <mergeCell ref="B7:F8"/>
    <mergeCell ref="I8:I9"/>
    <mergeCell ref="H7:H9"/>
    <mergeCell ref="K8:L8"/>
    <mergeCell ref="Q8:R8"/>
    <mergeCell ref="A5:V5"/>
    <mergeCell ref="A4:V4"/>
    <mergeCell ref="T7:T8"/>
    <mergeCell ref="A11:T11"/>
    <mergeCell ref="N29:T29"/>
    <mergeCell ref="A29:F29"/>
    <mergeCell ref="A34:F39"/>
    <mergeCell ref="N34:T39"/>
    <mergeCell ref="A24:F25"/>
    <mergeCell ref="N24:V25"/>
    <mergeCell ref="A16:A17"/>
    <mergeCell ref="G16:G17"/>
    <mergeCell ref="H16:H17"/>
    <mergeCell ref="I16:I17"/>
    <mergeCell ref="S16:S17"/>
    <mergeCell ref="V7:V9"/>
    <mergeCell ref="A79:U79"/>
    <mergeCell ref="N54:T54"/>
    <mergeCell ref="N55:T55"/>
    <mergeCell ref="N77:T77"/>
    <mergeCell ref="A77:F77"/>
    <mergeCell ref="A41:F45"/>
    <mergeCell ref="S7:S9"/>
    <mergeCell ref="P8:P9"/>
    <mergeCell ref="A58:F59"/>
    <mergeCell ref="N58:V58"/>
    <mergeCell ref="N59:V59"/>
    <mergeCell ref="A18:F19"/>
    <mergeCell ref="J18:J19"/>
    <mergeCell ref="N18:T18"/>
    <mergeCell ref="A52:T52"/>
    <mergeCell ref="B89:J89"/>
    <mergeCell ref="K89:L89"/>
    <mergeCell ref="B94:F94"/>
    <mergeCell ref="B95:F95"/>
    <mergeCell ref="B85:J85"/>
    <mergeCell ref="B87:I87"/>
    <mergeCell ref="B83:J83"/>
    <mergeCell ref="K83:L83"/>
    <mergeCell ref="K81:L81"/>
    <mergeCell ref="K85:L85"/>
    <mergeCell ref="K87:L87"/>
    <mergeCell ref="B81:J81"/>
  </mergeCells>
  <printOptions horizontalCentered="1"/>
  <pageMargins left="0.23622047244094491" right="0.23622047244094491" top="0.74803149606299213" bottom="0.35433070866141736"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Tomilova</dc:creator>
  <cp:lastModifiedBy>Офис КЦСОН</cp:lastModifiedBy>
  <cp:lastPrinted>2025-12-18T09:40:54Z</cp:lastPrinted>
  <dcterms:created xsi:type="dcterms:W3CDTF">2019-10-29T09:12:59Z</dcterms:created>
  <dcterms:modified xsi:type="dcterms:W3CDTF">2025-12-23T08:02:10Z</dcterms:modified>
</cp:coreProperties>
</file>